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blaufplan\"/>
    </mc:Choice>
  </mc:AlternateContent>
  <xr:revisionPtr revIDLastSave="0" documentId="13_ncr:1_{3C302778-9B16-4373-9972-49D88E4A6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blaufplan" sheetId="1" r:id="rId1"/>
  </sheets>
  <definedNames>
    <definedName name="_xlnm.Print_Area" localSheetId="0">Ablaufplan!$A$1:$AK$55</definedName>
    <definedName name="_xlnm.Print_Titles" localSheetId="0">Ablaufplan!$1:$5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5" i="1" l="1"/>
  <c r="A55" i="1"/>
  <c r="G54" i="1"/>
  <c r="A54" i="1"/>
  <c r="G53" i="1"/>
  <c r="A53" i="1"/>
  <c r="G52" i="1"/>
  <c r="A52" i="1"/>
  <c r="G51" i="1"/>
  <c r="A51" i="1"/>
  <c r="G50" i="1"/>
  <c r="A50" i="1"/>
  <c r="G49" i="1"/>
  <c r="A49" i="1"/>
  <c r="G48" i="1"/>
  <c r="A48" i="1"/>
  <c r="G47" i="1"/>
  <c r="A47" i="1"/>
  <c r="G46" i="1"/>
  <c r="A46" i="1"/>
  <c r="G45" i="1"/>
  <c r="A45" i="1"/>
  <c r="G44" i="1"/>
  <c r="A44" i="1"/>
  <c r="G43" i="1"/>
  <c r="A43" i="1"/>
  <c r="G42" i="1"/>
  <c r="A42" i="1"/>
  <c r="G41" i="1"/>
  <c r="A41" i="1"/>
  <c r="G40" i="1"/>
  <c r="A40" i="1"/>
  <c r="G39" i="1"/>
  <c r="A39" i="1"/>
  <c r="G38" i="1"/>
  <c r="A38" i="1"/>
  <c r="G37" i="1"/>
  <c r="A37" i="1"/>
  <c r="G36" i="1"/>
  <c r="A36" i="1"/>
  <c r="G35" i="1"/>
  <c r="A35" i="1"/>
  <c r="G34" i="1"/>
  <c r="A34" i="1"/>
  <c r="G33" i="1"/>
  <c r="A33" i="1"/>
  <c r="G32" i="1"/>
  <c r="A32" i="1"/>
  <c r="G31" i="1"/>
  <c r="A31" i="1"/>
  <c r="G30" i="1"/>
  <c r="A30" i="1"/>
  <c r="G29" i="1"/>
  <c r="A29" i="1"/>
  <c r="G28" i="1"/>
  <c r="A28" i="1"/>
  <c r="G27" i="1"/>
  <c r="A27" i="1"/>
  <c r="G26" i="1"/>
  <c r="A26" i="1"/>
  <c r="G25" i="1"/>
  <c r="A25" i="1"/>
  <c r="G24" i="1"/>
  <c r="A24" i="1"/>
  <c r="G23" i="1"/>
  <c r="A23" i="1"/>
  <c r="G22" i="1"/>
  <c r="A22" i="1"/>
  <c r="G21" i="1"/>
  <c r="A21" i="1"/>
  <c r="G20" i="1"/>
  <c r="A20" i="1"/>
  <c r="G19" i="1"/>
  <c r="A19" i="1"/>
  <c r="G18" i="1"/>
  <c r="A18" i="1"/>
  <c r="G17" i="1"/>
  <c r="A17" i="1"/>
  <c r="G16" i="1"/>
  <c r="A16" i="1"/>
  <c r="G15" i="1"/>
  <c r="A15" i="1"/>
  <c r="G14" i="1"/>
  <c r="A14" i="1"/>
  <c r="G13" i="1"/>
  <c r="A13" i="1"/>
  <c r="G12" i="1"/>
  <c r="A12" i="1"/>
  <c r="G11" i="1"/>
  <c r="A11" i="1"/>
  <c r="G10" i="1"/>
  <c r="A10" i="1"/>
  <c r="G9" i="1"/>
  <c r="A9" i="1"/>
  <c r="G8" i="1"/>
  <c r="A8" i="1"/>
  <c r="G7" i="1"/>
  <c r="A7" i="1"/>
  <c r="G6" i="1"/>
  <c r="A6" i="1"/>
  <c r="L5" i="1"/>
  <c r="M5" i="1" s="1"/>
  <c r="N5" i="1" s="1"/>
  <c r="O5" i="1" s="1"/>
  <c r="P5" i="1" s="1"/>
  <c r="Q5" i="1" s="1"/>
  <c r="R5" i="1" s="1"/>
  <c r="S5" i="1" s="1"/>
  <c r="T5" i="1" s="1"/>
  <c r="U5" i="1" s="1"/>
  <c r="V5" i="1" s="1"/>
  <c r="W5" i="1" s="1"/>
  <c r="X5" i="1" s="1"/>
  <c r="Y5" i="1" s="1"/>
  <c r="Z5" i="1" s="1"/>
  <c r="AA5" i="1" s="1"/>
  <c r="AB5" i="1" s="1"/>
  <c r="AC5" i="1" s="1"/>
  <c r="AD5" i="1" s="1"/>
  <c r="AE5" i="1" s="1"/>
  <c r="AF5" i="1" s="1"/>
  <c r="AG5" i="1" s="1"/>
  <c r="AH5" i="1" s="1"/>
  <c r="AI5" i="1" s="1"/>
  <c r="AJ5" i="1" s="1"/>
  <c r="AK5" i="1" s="1"/>
  <c r="J2" i="1"/>
</calcChain>
</file>

<file path=xl/sharedStrings.xml><?xml version="1.0" encoding="utf-8"?>
<sst xmlns="http://schemas.openxmlformats.org/spreadsheetml/2006/main" count="100" uniqueCount="61">
  <si>
    <t>Ablaufplan</t>
  </si>
  <si>
    <t>Projekt</t>
  </si>
  <si>
    <t>Website-Relaunch</t>
  </si>
  <si>
    <t>Projektleiter</t>
  </si>
  <si>
    <t>Sergio</t>
  </si>
  <si>
    <t>Projektstart</t>
  </si>
  <si>
    <t>Projektende</t>
  </si>
  <si>
    <t>Letztes Update</t>
  </si>
  <si>
    <t>Gantt (Wochen)</t>
  </si>
  <si>
    <t>Nr.</t>
  </si>
  <si>
    <t>Schritt</t>
  </si>
  <si>
    <t>Beschreibung</t>
  </si>
  <si>
    <t>Verantwortlich</t>
  </si>
  <si>
    <t>Start</t>
  </si>
  <si>
    <t>Ende</t>
  </si>
  <si>
    <t>Dauer (Tage)</t>
  </si>
  <si>
    <t>Status</t>
  </si>
  <si>
    <t>Priorität</t>
  </si>
  <si>
    <t>Abhängigkeit (Nr.)</t>
  </si>
  <si>
    <t>Notizen</t>
  </si>
  <si>
    <t>Vorbereitung</t>
  </si>
  <si>
    <t>Material sammeln</t>
  </si>
  <si>
    <t>Abgeschlossen</t>
  </si>
  <si>
    <t>Mittel</t>
  </si>
  <si>
    <t>Briefing, Assets und Zugänge bereitstellen</t>
  </si>
  <si>
    <t>Durchführung</t>
  </si>
  <si>
    <t>Prozess starten</t>
  </si>
  <si>
    <t>Hoch</t>
  </si>
  <si>
    <t>Kick-off abgeschlossen</t>
  </si>
  <si>
    <t>Analyse</t>
  </si>
  <si>
    <t>Anforderungen &amp; Ziele finalisieren</t>
  </si>
  <si>
    <t>Team</t>
  </si>
  <si>
    <t>Planung</t>
  </si>
  <si>
    <t>Projektplan und Meilensteine erstellen</t>
  </si>
  <si>
    <t>Design</t>
  </si>
  <si>
    <t>Wireframes &amp; UI-Konzept</t>
  </si>
  <si>
    <t>In Arbeit</t>
  </si>
  <si>
    <t>Feedback-Schleife läuft</t>
  </si>
  <si>
    <t>Content</t>
  </si>
  <si>
    <t>Content-Audit (Seiten &amp; Templates)</t>
  </si>
  <si>
    <t>SEO</t>
  </si>
  <si>
    <t>Redirect-Mapping (Alt → Neu)</t>
  </si>
  <si>
    <t>Nicht begonnen</t>
  </si>
  <si>
    <t>Dev</t>
  </si>
  <si>
    <t>Technisches Setup (Repo, Staging, CI)</t>
  </si>
  <si>
    <t>Templates implementieren</t>
  </si>
  <si>
    <t>Migration</t>
  </si>
  <si>
    <t>Content-Migration</t>
  </si>
  <si>
    <t>QA</t>
  </si>
  <si>
    <t>Testing (Funktion, Links, Mobile)</t>
  </si>
  <si>
    <t>Tracking</t>
  </si>
  <si>
    <t>Analytics/Tagging prüfen</t>
  </si>
  <si>
    <t>Launch</t>
  </si>
  <si>
    <t>Go-Live</t>
  </si>
  <si>
    <t>Release-Fenster 10:00–12:00</t>
  </si>
  <si>
    <t>Nacharbeit</t>
  </si>
  <si>
    <t>Post-Launch Monitoring &amp; Fixes</t>
  </si>
  <si>
    <t>Risiko</t>
  </si>
  <si>
    <t>Fallback-/Rollback-Plan</t>
  </si>
  <si>
    <t>Blockiert</t>
  </si>
  <si>
    <t>Abhängigkeit: Freigabe Infrastruktur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</si>
</sst>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dd\.mm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b/>
      <sz val="8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/>
    </xf>
    <xf numFmtId="165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166" fontId="3" fillId="3" borderId="0" xfId="0" applyNumberFormat="1" applyFont="1" applyFill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65" fontId="0" fillId="4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10">
    <dxf>
      <fill>
        <patternFill patternType="solid">
          <fgColor rgb="FFFFF6D5"/>
        </patternFill>
      </fill>
    </dxf>
    <dxf>
      <fill>
        <patternFill patternType="solid">
          <fgColor rgb="FFCFEAD6"/>
        </patternFill>
      </fill>
    </dxf>
    <dxf>
      <fill>
        <patternFill patternType="solid">
          <fgColor rgb="FFF6C4C4"/>
        </patternFill>
      </fill>
    </dxf>
    <dxf>
      <fill>
        <patternFill patternType="solid">
          <fgColor rgb="FFBFE3E0"/>
        </patternFill>
      </fill>
    </dxf>
    <dxf>
      <fill>
        <patternFill patternType="solid">
          <fgColor rgb="FFD9D9D9"/>
        </patternFill>
      </fill>
    </dxf>
    <dxf>
      <fill>
        <patternFill patternType="solid">
          <fgColor rgb="FFF8D7DA"/>
        </patternFill>
      </fill>
    </dxf>
    <dxf>
      <fill>
        <patternFill patternType="solid">
          <fgColor rgb="FFE6F4EA"/>
        </patternFill>
      </fill>
    </dxf>
    <dxf>
      <fill>
        <patternFill patternType="solid">
          <fgColor rgb="FFFDE2E2"/>
        </patternFill>
      </fill>
    </dxf>
    <dxf>
      <fill>
        <patternFill patternType="solid">
          <fgColor rgb="FFE8F1FA"/>
        </patternFill>
      </fill>
    </dxf>
    <dxf>
      <fill>
        <patternFill patternType="solid">
          <f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Ablaufplan" displayName="tblAblaufplan" ref="A5:K55">
  <autoFilter ref="A5:K55" xr:uid="{00000000-0009-0000-0100-000001000000}"/>
  <tableColumns count="11">
    <tableColumn id="1" xr3:uid="{00000000-0010-0000-0000-000001000000}" name="Nr."/>
    <tableColumn id="2" xr3:uid="{00000000-0010-0000-0000-000002000000}" name="Schritt"/>
    <tableColumn id="3" xr3:uid="{00000000-0010-0000-0000-000003000000}" name="Beschreibung"/>
    <tableColumn id="4" xr3:uid="{00000000-0010-0000-0000-000004000000}" name="Verantwortlich"/>
    <tableColumn id="5" xr3:uid="{00000000-0010-0000-0000-000005000000}" name="Start"/>
    <tableColumn id="6" xr3:uid="{00000000-0010-0000-0000-000006000000}" name="Ende"/>
    <tableColumn id="7" xr3:uid="{00000000-0010-0000-0000-000007000000}" name="Dauer (Tage)"/>
    <tableColumn id="8" xr3:uid="{00000000-0010-0000-0000-000008000000}" name="Status"/>
    <tableColumn id="9" xr3:uid="{00000000-0010-0000-0000-000009000000}" name="Priorität"/>
    <tableColumn id="10" xr3:uid="{00000000-0010-0000-0000-00000A000000}" name="Abhängigkeit (Nr.)"/>
    <tableColumn id="11" xr3:uid="{00000000-0010-0000-0000-00000B000000}" name="Notiz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5"/>
  <sheetViews>
    <sheetView showGridLines="0" tabSelected="1" workbookViewId="0">
      <pane xSplit="11" ySplit="5" topLeftCell="L6" activePane="bottomRight" state="frozen"/>
      <selection pane="topRight"/>
      <selection pane="bottomLeft"/>
      <selection pane="bottomRight" activeCell="N19" sqref="N19"/>
    </sheetView>
  </sheetViews>
  <sheetFormatPr baseColWidth="10" defaultColWidth="9.140625" defaultRowHeight="15" x14ac:dyDescent="0.25"/>
  <cols>
    <col min="1" max="1" width="8.28515625" bestFit="1" customWidth="1"/>
    <col min="2" max="2" width="17.42578125" bestFit="1" customWidth="1"/>
    <col min="3" max="3" width="36.42578125" bestFit="1" customWidth="1"/>
    <col min="4" max="4" width="18.85546875" bestFit="1" customWidth="1"/>
    <col min="5" max="5" width="11.42578125" bestFit="1" customWidth="1"/>
    <col min="6" max="6" width="10.140625" bestFit="1" customWidth="1"/>
    <col min="7" max="7" width="16.85546875" bestFit="1" customWidth="1"/>
    <col min="8" max="8" width="15.140625" bestFit="1" customWidth="1"/>
    <col min="9" max="9" width="14.28515625" bestFit="1" customWidth="1"/>
    <col min="10" max="10" width="20" customWidth="1"/>
    <col min="11" max="11" width="26.85546875" bestFit="1" customWidth="1"/>
    <col min="12" max="37" width="4.85546875" bestFit="1" customWidth="1"/>
  </cols>
  <sheetData>
    <row r="1" spans="1:37" ht="32.1" customHeight="1" x14ac:dyDescent="0.25">
      <c r="A1" s="8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37" ht="20.100000000000001" customHeight="1" x14ac:dyDescent="0.25">
      <c r="A2" s="1" t="s">
        <v>1</v>
      </c>
      <c r="B2" s="10" t="s">
        <v>2</v>
      </c>
      <c r="C2" s="1" t="s">
        <v>3</v>
      </c>
      <c r="D2" s="10" t="s">
        <v>4</v>
      </c>
      <c r="E2" s="1" t="s">
        <v>5</v>
      </c>
      <c r="F2" s="11">
        <v>46083</v>
      </c>
      <c r="G2" s="1" t="s">
        <v>6</v>
      </c>
      <c r="H2" s="11">
        <v>46142</v>
      </c>
      <c r="I2" s="1" t="s">
        <v>7</v>
      </c>
      <c r="J2" s="11">
        <f ca="1">TODAY()</f>
        <v>46078</v>
      </c>
    </row>
    <row r="4" spans="1:37" ht="18" customHeight="1" x14ac:dyDescent="0.25">
      <c r="L4" s="6" t="s">
        <v>8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 spans="1:37" ht="20.100000000000001" customHeight="1" x14ac:dyDescent="0.2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17</v>
      </c>
      <c r="J5" s="2" t="s">
        <v>18</v>
      </c>
      <c r="K5" s="2" t="s">
        <v>19</v>
      </c>
      <c r="L5" s="9">
        <f>F2-WEEKDAY(F2,2)+1</f>
        <v>46083</v>
      </c>
      <c r="M5" s="9">
        <f t="shared" ref="M5:AK5" si="0">L5+7</f>
        <v>46090</v>
      </c>
      <c r="N5" s="9">
        <f t="shared" si="0"/>
        <v>46097</v>
      </c>
      <c r="O5" s="9">
        <f t="shared" si="0"/>
        <v>46104</v>
      </c>
      <c r="P5" s="9">
        <f t="shared" si="0"/>
        <v>46111</v>
      </c>
      <c r="Q5" s="9">
        <f t="shared" si="0"/>
        <v>46118</v>
      </c>
      <c r="R5" s="9">
        <f t="shared" si="0"/>
        <v>46125</v>
      </c>
      <c r="S5" s="9">
        <f t="shared" si="0"/>
        <v>46132</v>
      </c>
      <c r="T5" s="9">
        <f t="shared" si="0"/>
        <v>46139</v>
      </c>
      <c r="U5" s="9">
        <f t="shared" si="0"/>
        <v>46146</v>
      </c>
      <c r="V5" s="9">
        <f t="shared" si="0"/>
        <v>46153</v>
      </c>
      <c r="W5" s="9">
        <f t="shared" si="0"/>
        <v>46160</v>
      </c>
      <c r="X5" s="9">
        <f t="shared" si="0"/>
        <v>46167</v>
      </c>
      <c r="Y5" s="9">
        <f t="shared" si="0"/>
        <v>46174</v>
      </c>
      <c r="Z5" s="9">
        <f t="shared" si="0"/>
        <v>46181</v>
      </c>
      <c r="AA5" s="9">
        <f t="shared" si="0"/>
        <v>46188</v>
      </c>
      <c r="AB5" s="9">
        <f t="shared" si="0"/>
        <v>46195</v>
      </c>
      <c r="AC5" s="9">
        <f t="shared" si="0"/>
        <v>46202</v>
      </c>
      <c r="AD5" s="9">
        <f t="shared" si="0"/>
        <v>46209</v>
      </c>
      <c r="AE5" s="9">
        <f t="shared" si="0"/>
        <v>46216</v>
      </c>
      <c r="AF5" s="9">
        <f t="shared" si="0"/>
        <v>46223</v>
      </c>
      <c r="AG5" s="9">
        <f t="shared" si="0"/>
        <v>46230</v>
      </c>
      <c r="AH5" s="9">
        <f t="shared" si="0"/>
        <v>46237</v>
      </c>
      <c r="AI5" s="9">
        <f t="shared" si="0"/>
        <v>46244</v>
      </c>
      <c r="AJ5" s="9">
        <f t="shared" si="0"/>
        <v>46251</v>
      </c>
      <c r="AK5" s="9">
        <f t="shared" si="0"/>
        <v>46258</v>
      </c>
    </row>
    <row r="6" spans="1:37" ht="30" x14ac:dyDescent="0.25">
      <c r="A6" s="3">
        <f t="shared" ref="A6:A37" si="1">IF($C6="","",ROW()-5)</f>
        <v>1</v>
      </c>
      <c r="B6" s="4" t="s">
        <v>20</v>
      </c>
      <c r="C6" s="4" t="s">
        <v>21</v>
      </c>
      <c r="D6" s="4" t="s">
        <v>4</v>
      </c>
      <c r="E6" s="5">
        <v>46083</v>
      </c>
      <c r="F6" s="5">
        <v>46085</v>
      </c>
      <c r="G6" s="3">
        <f t="shared" ref="G6:G37" si="2">IF(OR($E6="",$F6=""),"",$F6-$E6+1)</f>
        <v>3</v>
      </c>
      <c r="H6" s="3" t="s">
        <v>22</v>
      </c>
      <c r="I6" s="3" t="s">
        <v>23</v>
      </c>
      <c r="J6" s="3"/>
      <c r="K6" s="4" t="s">
        <v>24</v>
      </c>
    </row>
    <row r="7" spans="1:37" x14ac:dyDescent="0.25">
      <c r="A7" s="3">
        <f t="shared" si="1"/>
        <v>2</v>
      </c>
      <c r="B7" s="4" t="s">
        <v>25</v>
      </c>
      <c r="C7" s="4" t="s">
        <v>26</v>
      </c>
      <c r="D7" s="4" t="s">
        <v>4</v>
      </c>
      <c r="E7" s="5">
        <v>46086</v>
      </c>
      <c r="F7" s="5">
        <v>46087</v>
      </c>
      <c r="G7" s="3">
        <f t="shared" si="2"/>
        <v>2</v>
      </c>
      <c r="H7" s="3" t="s">
        <v>22</v>
      </c>
      <c r="I7" s="3" t="s">
        <v>27</v>
      </c>
      <c r="J7" s="3">
        <v>1</v>
      </c>
      <c r="K7" s="4" t="s">
        <v>28</v>
      </c>
    </row>
    <row r="8" spans="1:37" x14ac:dyDescent="0.25">
      <c r="A8" s="3">
        <f t="shared" si="1"/>
        <v>3</v>
      </c>
      <c r="B8" s="4" t="s">
        <v>29</v>
      </c>
      <c r="C8" s="4" t="s">
        <v>30</v>
      </c>
      <c r="D8" s="4" t="s">
        <v>31</v>
      </c>
      <c r="E8" s="5">
        <v>46090</v>
      </c>
      <c r="F8" s="5">
        <v>46092</v>
      </c>
      <c r="G8" s="3">
        <f t="shared" si="2"/>
        <v>3</v>
      </c>
      <c r="H8" s="3" t="s">
        <v>22</v>
      </c>
      <c r="I8" s="3" t="s">
        <v>27</v>
      </c>
      <c r="J8" s="3">
        <v>2</v>
      </c>
      <c r="K8" s="4"/>
    </row>
    <row r="9" spans="1:37" x14ac:dyDescent="0.25">
      <c r="A9" s="3">
        <f t="shared" si="1"/>
        <v>4</v>
      </c>
      <c r="B9" s="4" t="s">
        <v>32</v>
      </c>
      <c r="C9" s="4" t="s">
        <v>33</v>
      </c>
      <c r="D9" s="4" t="s">
        <v>4</v>
      </c>
      <c r="E9" s="5">
        <v>46093</v>
      </c>
      <c r="F9" s="5">
        <v>46094</v>
      </c>
      <c r="G9" s="3">
        <f t="shared" si="2"/>
        <v>2</v>
      </c>
      <c r="H9" s="3" t="s">
        <v>22</v>
      </c>
      <c r="I9" s="3" t="s">
        <v>27</v>
      </c>
      <c r="J9" s="3">
        <v>3</v>
      </c>
      <c r="K9" s="4"/>
    </row>
    <row r="10" spans="1:37" x14ac:dyDescent="0.25">
      <c r="A10" s="3">
        <f t="shared" si="1"/>
        <v>5</v>
      </c>
      <c r="B10" s="4" t="s">
        <v>34</v>
      </c>
      <c r="C10" s="4" t="s">
        <v>35</v>
      </c>
      <c r="D10" s="4" t="s">
        <v>34</v>
      </c>
      <c r="E10" s="5">
        <v>46097</v>
      </c>
      <c r="F10" s="5">
        <v>46101</v>
      </c>
      <c r="G10" s="3">
        <f t="shared" si="2"/>
        <v>5</v>
      </c>
      <c r="H10" s="3" t="s">
        <v>36</v>
      </c>
      <c r="I10" s="3" t="s">
        <v>27</v>
      </c>
      <c r="J10" s="3">
        <v>4</v>
      </c>
      <c r="K10" s="4" t="s">
        <v>37</v>
      </c>
    </row>
    <row r="11" spans="1:37" x14ac:dyDescent="0.25">
      <c r="A11" s="3">
        <f t="shared" si="1"/>
        <v>6</v>
      </c>
      <c r="B11" s="4" t="s">
        <v>38</v>
      </c>
      <c r="C11" s="4" t="s">
        <v>39</v>
      </c>
      <c r="D11" s="4" t="s">
        <v>38</v>
      </c>
      <c r="E11" s="5">
        <v>46097</v>
      </c>
      <c r="F11" s="5">
        <v>46100</v>
      </c>
      <c r="G11" s="3">
        <f t="shared" si="2"/>
        <v>4</v>
      </c>
      <c r="H11" s="3" t="s">
        <v>36</v>
      </c>
      <c r="I11" s="3" t="s">
        <v>23</v>
      </c>
      <c r="J11" s="3">
        <v>3</v>
      </c>
      <c r="K11" s="4"/>
    </row>
    <row r="12" spans="1:37" x14ac:dyDescent="0.25">
      <c r="A12" s="3">
        <f t="shared" si="1"/>
        <v>7</v>
      </c>
      <c r="B12" s="4" t="s">
        <v>40</v>
      </c>
      <c r="C12" s="4" t="s">
        <v>41</v>
      </c>
      <c r="D12" s="4" t="s">
        <v>40</v>
      </c>
      <c r="E12" s="5">
        <v>46104</v>
      </c>
      <c r="F12" s="5">
        <v>46106</v>
      </c>
      <c r="G12" s="3">
        <f t="shared" si="2"/>
        <v>3</v>
      </c>
      <c r="H12" s="3" t="s">
        <v>42</v>
      </c>
      <c r="I12" s="3" t="s">
        <v>27</v>
      </c>
      <c r="J12" s="3">
        <v>6</v>
      </c>
      <c r="K12" s="4"/>
    </row>
    <row r="13" spans="1:37" x14ac:dyDescent="0.25">
      <c r="A13" s="3">
        <f t="shared" si="1"/>
        <v>8</v>
      </c>
      <c r="B13" s="4" t="s">
        <v>43</v>
      </c>
      <c r="C13" s="4" t="s">
        <v>44</v>
      </c>
      <c r="D13" s="4" t="s">
        <v>43</v>
      </c>
      <c r="E13" s="5">
        <v>46104</v>
      </c>
      <c r="F13" s="5">
        <v>46108</v>
      </c>
      <c r="G13" s="3">
        <f t="shared" si="2"/>
        <v>5</v>
      </c>
      <c r="H13" s="3" t="s">
        <v>36</v>
      </c>
      <c r="I13" s="3" t="s">
        <v>27</v>
      </c>
      <c r="J13" s="3">
        <v>4</v>
      </c>
      <c r="K13" s="4"/>
    </row>
    <row r="14" spans="1:37" x14ac:dyDescent="0.25">
      <c r="A14" s="3">
        <f t="shared" si="1"/>
        <v>9</v>
      </c>
      <c r="B14" s="4" t="s">
        <v>43</v>
      </c>
      <c r="C14" s="4" t="s">
        <v>45</v>
      </c>
      <c r="D14" s="4" t="s">
        <v>43</v>
      </c>
      <c r="E14" s="5">
        <v>46111</v>
      </c>
      <c r="F14" s="5">
        <v>46122</v>
      </c>
      <c r="G14" s="3">
        <f t="shared" si="2"/>
        <v>12</v>
      </c>
      <c r="H14" s="3" t="s">
        <v>42</v>
      </c>
      <c r="I14" s="3" t="s">
        <v>27</v>
      </c>
      <c r="J14" s="3">
        <v>8</v>
      </c>
      <c r="K14" s="4"/>
    </row>
    <row r="15" spans="1:37" x14ac:dyDescent="0.25">
      <c r="A15" s="3">
        <f t="shared" si="1"/>
        <v>10</v>
      </c>
      <c r="B15" s="4" t="s">
        <v>46</v>
      </c>
      <c r="C15" s="4" t="s">
        <v>47</v>
      </c>
      <c r="D15" s="4" t="s">
        <v>38</v>
      </c>
      <c r="E15" s="5">
        <v>46118</v>
      </c>
      <c r="F15" s="5">
        <v>46129</v>
      </c>
      <c r="G15" s="3">
        <f t="shared" si="2"/>
        <v>12</v>
      </c>
      <c r="H15" s="3" t="s">
        <v>42</v>
      </c>
      <c r="I15" s="3" t="s">
        <v>23</v>
      </c>
      <c r="J15" s="3">
        <v>6</v>
      </c>
      <c r="K15" s="4"/>
    </row>
    <row r="16" spans="1:37" x14ac:dyDescent="0.25">
      <c r="A16" s="3">
        <f t="shared" si="1"/>
        <v>11</v>
      </c>
      <c r="B16" s="4" t="s">
        <v>48</v>
      </c>
      <c r="C16" s="4" t="s">
        <v>49</v>
      </c>
      <c r="D16" s="4" t="s">
        <v>48</v>
      </c>
      <c r="E16" s="5">
        <v>46125</v>
      </c>
      <c r="F16" s="5">
        <v>46132</v>
      </c>
      <c r="G16" s="3">
        <f t="shared" si="2"/>
        <v>8</v>
      </c>
      <c r="H16" s="3" t="s">
        <v>42</v>
      </c>
      <c r="I16" s="3" t="s">
        <v>27</v>
      </c>
      <c r="J16" s="3">
        <v>9</v>
      </c>
      <c r="K16" s="4"/>
    </row>
    <row r="17" spans="1:11" x14ac:dyDescent="0.25">
      <c r="A17" s="3">
        <f t="shared" si="1"/>
        <v>12</v>
      </c>
      <c r="B17" s="4" t="s">
        <v>50</v>
      </c>
      <c r="C17" s="4" t="s">
        <v>51</v>
      </c>
      <c r="D17" s="4" t="s">
        <v>40</v>
      </c>
      <c r="E17" s="5">
        <v>46128</v>
      </c>
      <c r="F17" s="5">
        <v>46129</v>
      </c>
      <c r="G17" s="3">
        <f t="shared" si="2"/>
        <v>2</v>
      </c>
      <c r="H17" s="3" t="s">
        <v>42</v>
      </c>
      <c r="I17" s="3" t="s">
        <v>23</v>
      </c>
      <c r="J17" s="3">
        <v>8</v>
      </c>
      <c r="K17" s="4"/>
    </row>
    <row r="18" spans="1:11" x14ac:dyDescent="0.25">
      <c r="A18" s="3">
        <f t="shared" si="1"/>
        <v>13</v>
      </c>
      <c r="B18" s="4" t="s">
        <v>52</v>
      </c>
      <c r="C18" s="4" t="s">
        <v>53</v>
      </c>
      <c r="D18" s="4" t="s">
        <v>4</v>
      </c>
      <c r="E18" s="5">
        <v>46139</v>
      </c>
      <c r="F18" s="5">
        <v>46139</v>
      </c>
      <c r="G18" s="3">
        <f t="shared" si="2"/>
        <v>1</v>
      </c>
      <c r="H18" s="3" t="s">
        <v>42</v>
      </c>
      <c r="I18" s="3" t="s">
        <v>27</v>
      </c>
      <c r="J18" s="3">
        <v>11</v>
      </c>
      <c r="K18" s="4" t="s">
        <v>54</v>
      </c>
    </row>
    <row r="19" spans="1:11" x14ac:dyDescent="0.25">
      <c r="A19" s="3">
        <f t="shared" si="1"/>
        <v>14</v>
      </c>
      <c r="B19" s="4" t="s">
        <v>55</v>
      </c>
      <c r="C19" s="4" t="s">
        <v>56</v>
      </c>
      <c r="D19" s="4" t="s">
        <v>31</v>
      </c>
      <c r="E19" s="5">
        <v>46140</v>
      </c>
      <c r="F19" s="5">
        <v>46142</v>
      </c>
      <c r="G19" s="3">
        <f t="shared" si="2"/>
        <v>3</v>
      </c>
      <c r="H19" s="3" t="s">
        <v>42</v>
      </c>
      <c r="I19" s="3" t="s">
        <v>23</v>
      </c>
      <c r="J19" s="3">
        <v>13</v>
      </c>
      <c r="K19" s="4"/>
    </row>
    <row r="20" spans="1:11" ht="30" x14ac:dyDescent="0.25">
      <c r="A20" s="3">
        <f t="shared" si="1"/>
        <v>15</v>
      </c>
      <c r="B20" s="4" t="s">
        <v>57</v>
      </c>
      <c r="C20" s="4" t="s">
        <v>58</v>
      </c>
      <c r="D20" s="4" t="s">
        <v>43</v>
      </c>
      <c r="E20" s="5">
        <v>46132</v>
      </c>
      <c r="F20" s="5">
        <v>46134</v>
      </c>
      <c r="G20" s="3">
        <f t="shared" si="2"/>
        <v>3</v>
      </c>
      <c r="H20" s="3" t="s">
        <v>59</v>
      </c>
      <c r="I20" s="3" t="s">
        <v>27</v>
      </c>
      <c r="J20" s="3">
        <v>8</v>
      </c>
      <c r="K20" s="4" t="s">
        <v>60</v>
      </c>
    </row>
    <row r="21" spans="1:11" x14ac:dyDescent="0.25">
      <c r="A21" s="3" t="str">
        <f t="shared" si="1"/>
        <v/>
      </c>
      <c r="B21" s="4"/>
      <c r="C21" s="4"/>
      <c r="D21" s="4"/>
      <c r="E21" s="5"/>
      <c r="F21" s="5"/>
      <c r="G21" s="3" t="str">
        <f t="shared" si="2"/>
        <v/>
      </c>
      <c r="H21" s="3"/>
      <c r="I21" s="3"/>
      <c r="J21" s="3"/>
      <c r="K21" s="4"/>
    </row>
    <row r="22" spans="1:11" x14ac:dyDescent="0.25">
      <c r="A22" s="3" t="str">
        <f t="shared" si="1"/>
        <v/>
      </c>
      <c r="B22" s="4"/>
      <c r="C22" s="4"/>
      <c r="D22" s="4"/>
      <c r="E22" s="5"/>
      <c r="F22" s="5"/>
      <c r="G22" s="3" t="str">
        <f t="shared" si="2"/>
        <v/>
      </c>
      <c r="H22" s="3"/>
      <c r="I22" s="3"/>
      <c r="J22" s="3"/>
      <c r="K22" s="4"/>
    </row>
    <row r="23" spans="1:11" x14ac:dyDescent="0.25">
      <c r="A23" s="3" t="str">
        <f t="shared" si="1"/>
        <v/>
      </c>
      <c r="B23" s="4"/>
      <c r="C23" s="4"/>
      <c r="D23" s="4"/>
      <c r="E23" s="5"/>
      <c r="F23" s="5"/>
      <c r="G23" s="3" t="str">
        <f t="shared" si="2"/>
        <v/>
      </c>
      <c r="H23" s="3"/>
      <c r="I23" s="3"/>
      <c r="J23" s="3"/>
      <c r="K23" s="4"/>
    </row>
    <row r="24" spans="1:11" x14ac:dyDescent="0.25">
      <c r="A24" s="3" t="str">
        <f t="shared" si="1"/>
        <v/>
      </c>
      <c r="B24" s="4"/>
      <c r="C24" s="4"/>
      <c r="D24" s="4"/>
      <c r="E24" s="5"/>
      <c r="F24" s="5"/>
      <c r="G24" s="3" t="str">
        <f t="shared" si="2"/>
        <v/>
      </c>
      <c r="H24" s="3"/>
      <c r="I24" s="3"/>
      <c r="J24" s="3"/>
      <c r="K24" s="4"/>
    </row>
    <row r="25" spans="1:11" x14ac:dyDescent="0.25">
      <c r="A25" s="3" t="str">
        <f t="shared" si="1"/>
        <v/>
      </c>
      <c r="B25" s="4"/>
      <c r="C25" s="4"/>
      <c r="D25" s="4"/>
      <c r="E25" s="5"/>
      <c r="F25" s="5"/>
      <c r="G25" s="3" t="str">
        <f t="shared" si="2"/>
        <v/>
      </c>
      <c r="H25" s="3"/>
      <c r="I25" s="3"/>
      <c r="J25" s="3"/>
      <c r="K25" s="4"/>
    </row>
    <row r="26" spans="1:11" x14ac:dyDescent="0.25">
      <c r="A26" s="3" t="str">
        <f t="shared" si="1"/>
        <v/>
      </c>
      <c r="B26" s="4"/>
      <c r="C26" s="4"/>
      <c r="D26" s="4"/>
      <c r="E26" s="5"/>
      <c r="F26" s="5"/>
      <c r="G26" s="3" t="str">
        <f t="shared" si="2"/>
        <v/>
      </c>
      <c r="H26" s="3"/>
      <c r="I26" s="3"/>
      <c r="J26" s="3"/>
      <c r="K26" s="4"/>
    </row>
    <row r="27" spans="1:11" x14ac:dyDescent="0.25">
      <c r="A27" s="3" t="str">
        <f t="shared" si="1"/>
        <v/>
      </c>
      <c r="B27" s="4"/>
      <c r="C27" s="4"/>
      <c r="D27" s="4"/>
      <c r="E27" s="5"/>
      <c r="F27" s="5"/>
      <c r="G27" s="3" t="str">
        <f t="shared" si="2"/>
        <v/>
      </c>
      <c r="H27" s="3"/>
      <c r="I27" s="3"/>
      <c r="J27" s="3"/>
      <c r="K27" s="4"/>
    </row>
    <row r="28" spans="1:11" x14ac:dyDescent="0.25">
      <c r="A28" s="3" t="str">
        <f t="shared" si="1"/>
        <v/>
      </c>
      <c r="B28" s="4"/>
      <c r="C28" s="4"/>
      <c r="D28" s="4"/>
      <c r="E28" s="5"/>
      <c r="F28" s="5"/>
      <c r="G28" s="3" t="str">
        <f t="shared" si="2"/>
        <v/>
      </c>
      <c r="H28" s="3"/>
      <c r="I28" s="3"/>
      <c r="J28" s="3"/>
      <c r="K28" s="4"/>
    </row>
    <row r="29" spans="1:11" x14ac:dyDescent="0.25">
      <c r="A29" s="3" t="str">
        <f t="shared" si="1"/>
        <v/>
      </c>
      <c r="B29" s="4"/>
      <c r="C29" s="4"/>
      <c r="D29" s="4"/>
      <c r="E29" s="5"/>
      <c r="F29" s="5"/>
      <c r="G29" s="3" t="str">
        <f t="shared" si="2"/>
        <v/>
      </c>
      <c r="H29" s="3"/>
      <c r="I29" s="3"/>
      <c r="J29" s="3"/>
      <c r="K29" s="4"/>
    </row>
    <row r="30" spans="1:11" x14ac:dyDescent="0.25">
      <c r="A30" s="3" t="str">
        <f t="shared" si="1"/>
        <v/>
      </c>
      <c r="B30" s="4"/>
      <c r="C30" s="4"/>
      <c r="D30" s="4"/>
      <c r="E30" s="5"/>
      <c r="F30" s="5"/>
      <c r="G30" s="3" t="str">
        <f t="shared" si="2"/>
        <v/>
      </c>
      <c r="H30" s="3"/>
      <c r="I30" s="3"/>
      <c r="J30" s="3"/>
      <c r="K30" s="4"/>
    </row>
    <row r="31" spans="1:11" x14ac:dyDescent="0.25">
      <c r="A31" s="3" t="str">
        <f t="shared" si="1"/>
        <v/>
      </c>
      <c r="B31" s="4"/>
      <c r="C31" s="4"/>
      <c r="D31" s="4"/>
      <c r="E31" s="5"/>
      <c r="F31" s="5"/>
      <c r="G31" s="3" t="str">
        <f t="shared" si="2"/>
        <v/>
      </c>
      <c r="H31" s="3"/>
      <c r="I31" s="3"/>
      <c r="J31" s="3"/>
      <c r="K31" s="4"/>
    </row>
    <row r="32" spans="1:11" x14ac:dyDescent="0.25">
      <c r="A32" s="3" t="str">
        <f t="shared" si="1"/>
        <v/>
      </c>
      <c r="B32" s="4"/>
      <c r="C32" s="4"/>
      <c r="D32" s="4"/>
      <c r="E32" s="5"/>
      <c r="F32" s="5"/>
      <c r="G32" s="3" t="str">
        <f t="shared" si="2"/>
        <v/>
      </c>
      <c r="H32" s="3"/>
      <c r="I32" s="3"/>
      <c r="J32" s="3"/>
      <c r="K32" s="4"/>
    </row>
    <row r="33" spans="1:11" x14ac:dyDescent="0.25">
      <c r="A33" s="3" t="str">
        <f t="shared" si="1"/>
        <v/>
      </c>
      <c r="B33" s="4"/>
      <c r="C33" s="4"/>
      <c r="D33" s="4"/>
      <c r="E33" s="5"/>
      <c r="F33" s="5"/>
      <c r="G33" s="3" t="str">
        <f t="shared" si="2"/>
        <v/>
      </c>
      <c r="H33" s="3"/>
      <c r="I33" s="3"/>
      <c r="J33" s="3"/>
      <c r="K33" s="4"/>
    </row>
    <row r="34" spans="1:11" x14ac:dyDescent="0.25">
      <c r="A34" s="3" t="str">
        <f t="shared" si="1"/>
        <v/>
      </c>
      <c r="B34" s="4"/>
      <c r="C34" s="4"/>
      <c r="D34" s="4"/>
      <c r="E34" s="5"/>
      <c r="F34" s="5"/>
      <c r="G34" s="3" t="str">
        <f t="shared" si="2"/>
        <v/>
      </c>
      <c r="H34" s="3"/>
      <c r="I34" s="3"/>
      <c r="J34" s="3"/>
      <c r="K34" s="4"/>
    </row>
    <row r="35" spans="1:11" x14ac:dyDescent="0.25">
      <c r="A35" s="3" t="str">
        <f t="shared" si="1"/>
        <v/>
      </c>
      <c r="B35" s="4"/>
      <c r="C35" s="4"/>
      <c r="D35" s="4"/>
      <c r="E35" s="5"/>
      <c r="F35" s="5"/>
      <c r="G35" s="3" t="str">
        <f t="shared" si="2"/>
        <v/>
      </c>
      <c r="H35" s="3"/>
      <c r="I35" s="3"/>
      <c r="J35" s="3"/>
      <c r="K35" s="4"/>
    </row>
    <row r="36" spans="1:11" x14ac:dyDescent="0.25">
      <c r="A36" s="3" t="str">
        <f t="shared" si="1"/>
        <v/>
      </c>
      <c r="B36" s="4"/>
      <c r="C36" s="4"/>
      <c r="D36" s="4"/>
      <c r="E36" s="5"/>
      <c r="F36" s="5"/>
      <c r="G36" s="3" t="str">
        <f t="shared" si="2"/>
        <v/>
      </c>
      <c r="H36" s="3"/>
      <c r="I36" s="3"/>
      <c r="J36" s="3"/>
      <c r="K36" s="4"/>
    </row>
    <row r="37" spans="1:11" x14ac:dyDescent="0.25">
      <c r="A37" s="3" t="str">
        <f t="shared" si="1"/>
        <v/>
      </c>
      <c r="B37" s="4"/>
      <c r="C37" s="4"/>
      <c r="D37" s="4"/>
      <c r="E37" s="5"/>
      <c r="F37" s="5"/>
      <c r="G37" s="3" t="str">
        <f t="shared" si="2"/>
        <v/>
      </c>
      <c r="H37" s="3"/>
      <c r="I37" s="3"/>
      <c r="J37" s="3"/>
      <c r="K37" s="4"/>
    </row>
    <row r="38" spans="1:11" x14ac:dyDescent="0.25">
      <c r="A38" s="3" t="str">
        <f t="shared" ref="A38:A55" si="3">IF($C38="","",ROW()-5)</f>
        <v/>
      </c>
      <c r="B38" s="4"/>
      <c r="C38" s="4"/>
      <c r="D38" s="4"/>
      <c r="E38" s="5"/>
      <c r="F38" s="5"/>
      <c r="G38" s="3" t="str">
        <f t="shared" ref="G38:G55" si="4">IF(OR($E38="",$F38=""),"",$F38-$E38+1)</f>
        <v/>
      </c>
      <c r="H38" s="3"/>
      <c r="I38" s="3"/>
      <c r="J38" s="3"/>
      <c r="K38" s="4"/>
    </row>
    <row r="39" spans="1:11" x14ac:dyDescent="0.25">
      <c r="A39" s="3" t="str">
        <f t="shared" si="3"/>
        <v/>
      </c>
      <c r="B39" s="4"/>
      <c r="C39" s="4"/>
      <c r="D39" s="4"/>
      <c r="E39" s="5"/>
      <c r="F39" s="5"/>
      <c r="G39" s="3" t="str">
        <f t="shared" si="4"/>
        <v/>
      </c>
      <c r="H39" s="3"/>
      <c r="I39" s="3"/>
      <c r="J39" s="3"/>
      <c r="K39" s="4"/>
    </row>
    <row r="40" spans="1:11" x14ac:dyDescent="0.25">
      <c r="A40" s="3" t="str">
        <f t="shared" si="3"/>
        <v/>
      </c>
      <c r="B40" s="4"/>
      <c r="C40" s="4"/>
      <c r="D40" s="4"/>
      <c r="E40" s="5"/>
      <c r="F40" s="5"/>
      <c r="G40" s="3" t="str">
        <f t="shared" si="4"/>
        <v/>
      </c>
      <c r="H40" s="3"/>
      <c r="I40" s="3"/>
      <c r="J40" s="3"/>
      <c r="K40" s="4"/>
    </row>
    <row r="41" spans="1:11" x14ac:dyDescent="0.25">
      <c r="A41" s="3" t="str">
        <f t="shared" si="3"/>
        <v/>
      </c>
      <c r="B41" s="4"/>
      <c r="C41" s="4"/>
      <c r="D41" s="4"/>
      <c r="E41" s="5"/>
      <c r="F41" s="5"/>
      <c r="G41" s="3" t="str">
        <f t="shared" si="4"/>
        <v/>
      </c>
      <c r="H41" s="3"/>
      <c r="I41" s="3"/>
      <c r="J41" s="3"/>
      <c r="K41" s="4"/>
    </row>
    <row r="42" spans="1:11" x14ac:dyDescent="0.25">
      <c r="A42" s="3" t="str">
        <f t="shared" si="3"/>
        <v/>
      </c>
      <c r="B42" s="4"/>
      <c r="C42" s="4"/>
      <c r="D42" s="4"/>
      <c r="E42" s="5"/>
      <c r="F42" s="5"/>
      <c r="G42" s="3" t="str">
        <f t="shared" si="4"/>
        <v/>
      </c>
      <c r="H42" s="3"/>
      <c r="I42" s="3"/>
      <c r="J42" s="3"/>
      <c r="K42" s="4"/>
    </row>
    <row r="43" spans="1:11" x14ac:dyDescent="0.25">
      <c r="A43" s="3" t="str">
        <f t="shared" si="3"/>
        <v/>
      </c>
      <c r="B43" s="4"/>
      <c r="C43" s="4"/>
      <c r="D43" s="4"/>
      <c r="E43" s="5"/>
      <c r="F43" s="5"/>
      <c r="G43" s="3" t="str">
        <f t="shared" si="4"/>
        <v/>
      </c>
      <c r="H43" s="3"/>
      <c r="I43" s="3"/>
      <c r="J43" s="3"/>
      <c r="K43" s="4"/>
    </row>
    <row r="44" spans="1:11" x14ac:dyDescent="0.25">
      <c r="A44" s="3" t="str">
        <f t="shared" si="3"/>
        <v/>
      </c>
      <c r="B44" s="4"/>
      <c r="C44" s="4"/>
      <c r="D44" s="4"/>
      <c r="E44" s="5"/>
      <c r="F44" s="5"/>
      <c r="G44" s="3" t="str">
        <f t="shared" si="4"/>
        <v/>
      </c>
      <c r="H44" s="3"/>
      <c r="I44" s="3"/>
      <c r="J44" s="3"/>
      <c r="K44" s="4"/>
    </row>
    <row r="45" spans="1:11" x14ac:dyDescent="0.25">
      <c r="A45" s="3" t="str">
        <f t="shared" si="3"/>
        <v/>
      </c>
      <c r="B45" s="4"/>
      <c r="C45" s="4"/>
      <c r="D45" s="4"/>
      <c r="E45" s="5"/>
      <c r="F45" s="5"/>
      <c r="G45" s="3" t="str">
        <f t="shared" si="4"/>
        <v/>
      </c>
      <c r="H45" s="3"/>
      <c r="I45" s="3"/>
      <c r="J45" s="3"/>
      <c r="K45" s="4"/>
    </row>
    <row r="46" spans="1:11" x14ac:dyDescent="0.25">
      <c r="A46" s="3" t="str">
        <f t="shared" si="3"/>
        <v/>
      </c>
      <c r="B46" s="4"/>
      <c r="C46" s="4"/>
      <c r="D46" s="4"/>
      <c r="E46" s="5"/>
      <c r="F46" s="5"/>
      <c r="G46" s="3" t="str">
        <f t="shared" si="4"/>
        <v/>
      </c>
      <c r="H46" s="3"/>
      <c r="I46" s="3"/>
      <c r="J46" s="3"/>
      <c r="K46" s="4"/>
    </row>
    <row r="47" spans="1:11" x14ac:dyDescent="0.25">
      <c r="A47" s="3" t="str">
        <f t="shared" si="3"/>
        <v/>
      </c>
      <c r="B47" s="4"/>
      <c r="C47" s="4"/>
      <c r="D47" s="4"/>
      <c r="E47" s="5"/>
      <c r="F47" s="5"/>
      <c r="G47" s="3" t="str">
        <f t="shared" si="4"/>
        <v/>
      </c>
      <c r="H47" s="3"/>
      <c r="I47" s="3"/>
      <c r="J47" s="3"/>
      <c r="K47" s="4"/>
    </row>
    <row r="48" spans="1:11" x14ac:dyDescent="0.25">
      <c r="A48" s="3" t="str">
        <f t="shared" si="3"/>
        <v/>
      </c>
      <c r="B48" s="4"/>
      <c r="C48" s="4"/>
      <c r="D48" s="4"/>
      <c r="E48" s="5"/>
      <c r="F48" s="5"/>
      <c r="G48" s="3" t="str">
        <f t="shared" si="4"/>
        <v/>
      </c>
      <c r="H48" s="3"/>
      <c r="I48" s="3"/>
      <c r="J48" s="3"/>
      <c r="K48" s="4"/>
    </row>
    <row r="49" spans="1:11" x14ac:dyDescent="0.25">
      <c r="A49" s="3" t="str">
        <f t="shared" si="3"/>
        <v/>
      </c>
      <c r="B49" s="4"/>
      <c r="C49" s="4"/>
      <c r="D49" s="4"/>
      <c r="E49" s="5"/>
      <c r="F49" s="5"/>
      <c r="G49" s="3" t="str">
        <f t="shared" si="4"/>
        <v/>
      </c>
      <c r="H49" s="3"/>
      <c r="I49" s="3"/>
      <c r="J49" s="3"/>
      <c r="K49" s="4"/>
    </row>
    <row r="50" spans="1:11" x14ac:dyDescent="0.25">
      <c r="A50" s="3" t="str">
        <f t="shared" si="3"/>
        <v/>
      </c>
      <c r="B50" s="4"/>
      <c r="C50" s="4"/>
      <c r="D50" s="4"/>
      <c r="E50" s="5"/>
      <c r="F50" s="5"/>
      <c r="G50" s="3" t="str">
        <f t="shared" si="4"/>
        <v/>
      </c>
      <c r="H50" s="3"/>
      <c r="I50" s="3"/>
      <c r="J50" s="3"/>
      <c r="K50" s="4"/>
    </row>
    <row r="51" spans="1:11" x14ac:dyDescent="0.25">
      <c r="A51" s="3" t="str">
        <f t="shared" si="3"/>
        <v/>
      </c>
      <c r="B51" s="4"/>
      <c r="C51" s="4"/>
      <c r="D51" s="4"/>
      <c r="E51" s="5"/>
      <c r="F51" s="5"/>
      <c r="G51" s="3" t="str">
        <f t="shared" si="4"/>
        <v/>
      </c>
      <c r="H51" s="3"/>
      <c r="I51" s="3"/>
      <c r="J51" s="3"/>
      <c r="K51" s="4"/>
    </row>
    <row r="52" spans="1:11" x14ac:dyDescent="0.25">
      <c r="A52" s="3" t="str">
        <f t="shared" si="3"/>
        <v/>
      </c>
      <c r="B52" s="4"/>
      <c r="C52" s="4"/>
      <c r="D52" s="4"/>
      <c r="E52" s="5"/>
      <c r="F52" s="5"/>
      <c r="G52" s="3" t="str">
        <f t="shared" si="4"/>
        <v/>
      </c>
      <c r="H52" s="3"/>
      <c r="I52" s="3"/>
      <c r="J52" s="3"/>
      <c r="K52" s="4"/>
    </row>
    <row r="53" spans="1:11" x14ac:dyDescent="0.25">
      <c r="A53" s="3" t="str">
        <f t="shared" si="3"/>
        <v/>
      </c>
      <c r="B53" s="4"/>
      <c r="C53" s="4"/>
      <c r="D53" s="4"/>
      <c r="E53" s="5"/>
      <c r="F53" s="5"/>
      <c r="G53" s="3" t="str">
        <f t="shared" si="4"/>
        <v/>
      </c>
      <c r="H53" s="3"/>
      <c r="I53" s="3"/>
      <c r="J53" s="3"/>
      <c r="K53" s="4"/>
    </row>
    <row r="54" spans="1:11" x14ac:dyDescent="0.25">
      <c r="A54" s="3" t="str">
        <f t="shared" si="3"/>
        <v/>
      </c>
      <c r="B54" s="4"/>
      <c r="C54" s="4"/>
      <c r="D54" s="4"/>
      <c r="E54" s="5"/>
      <c r="F54" s="5"/>
      <c r="G54" s="3" t="str">
        <f t="shared" si="4"/>
        <v/>
      </c>
      <c r="H54" s="3"/>
      <c r="I54" s="3"/>
      <c r="J54" s="3"/>
      <c r="K54" s="4"/>
    </row>
    <row r="55" spans="1:11" x14ac:dyDescent="0.25">
      <c r="A55" s="3" t="str">
        <f t="shared" si="3"/>
        <v/>
      </c>
      <c r="B55" s="4"/>
      <c r="C55" s="4"/>
      <c r="D55" s="4"/>
      <c r="E55" s="5"/>
      <c r="F55" s="5"/>
      <c r="G55" s="3" t="str">
        <f t="shared" si="4"/>
        <v/>
      </c>
      <c r="H55" s="3"/>
      <c r="I55" s="3"/>
      <c r="J55" s="3"/>
      <c r="K55" s="4"/>
    </row>
  </sheetData>
  <mergeCells count="2">
    <mergeCell ref="L4:AK4"/>
    <mergeCell ref="A1:K1"/>
  </mergeCells>
  <conditionalFormatting sqref="A6:K55">
    <cfRule type="expression" dxfId="9" priority="2">
      <formula>$H6="Nicht begonnen"</formula>
    </cfRule>
    <cfRule type="expression" dxfId="8" priority="3">
      <formula>$H6="In Arbeit"</formula>
    </cfRule>
    <cfRule type="expression" dxfId="7" priority="4">
      <formula>$H6="Blockiert"</formula>
    </cfRule>
    <cfRule type="expression" dxfId="6" priority="5">
      <formula>$H6="Abgeschlossen"</formula>
    </cfRule>
  </conditionalFormatting>
  <conditionalFormatting sqref="E6:F55">
    <cfRule type="expression" dxfId="5" priority="1">
      <formula>AND($E6&lt;&gt;"",$F6&lt;&gt;"",$F6&lt;$E6)</formula>
    </cfRule>
  </conditionalFormatting>
  <conditionalFormatting sqref="L6:AK55">
    <cfRule type="expression" dxfId="4" priority="6">
      <formula>AND(L$5&gt;=$E6,L$5&lt;=$F6,$H6="Nicht begonnen")</formula>
    </cfRule>
    <cfRule type="expression" dxfId="3" priority="7">
      <formula>AND(L$5&gt;=$E6,L$5&lt;=$F6,$H6="In Arbeit")</formula>
    </cfRule>
    <cfRule type="expression" dxfId="2" priority="8">
      <formula>AND(L$5&gt;=$E6,L$5&lt;=$F6,$H6="Blockiert")</formula>
    </cfRule>
    <cfRule type="expression" dxfId="1" priority="9">
      <formula>AND(L$5&gt;=$E6,L$5&lt;=$F6,$H6="Abgeschlossen")</formula>
    </cfRule>
    <cfRule type="expression" dxfId="0" priority="10">
      <formula>AND(L$5&lt;=TODAY(),L$5+7&gt;TODAY())</formula>
    </cfRule>
  </conditionalFormatting>
  <dataValidations count="2">
    <dataValidation type="list" allowBlank="1" sqref="H6:H55" xr:uid="{00000000-0002-0000-0000-000000000000}">
      <formula1>"Nicht begonnen,In Arbeit,Blockiert,Abgeschlossen"</formula1>
    </dataValidation>
    <dataValidation type="list" allowBlank="1" sqref="I6:I55" xr:uid="{00000000-0002-0000-0000-000001000000}">
      <formula1>"Niedrig,Mittel,Hoch"</formula1>
    </dataValidation>
  </dataValidations>
  <pageMargins left="0.75" right="0.75" top="1" bottom="1" header="0.5" footer="0.5"/>
  <pageSetup fitToHeight="0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Ablaufplan</vt:lpstr>
      <vt:lpstr>Ablaufplan!Área_de_impresión</vt:lpstr>
      <vt:lpstr>Ablaufplan!Títulos_a_imprimir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2026-02-25T06:44:17Z</dcterms:created>
  <dcterms:modified xsi:type="dcterms:W3CDTF">2026-02-25T07:30:57Z</dcterms:modified>
</cp:coreProperties>
</file>