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Organigramm\"/>
    </mc:Choice>
  </mc:AlternateContent>
  <xr:revisionPtr revIDLastSave="0" documentId="13_ncr:1_{D6BAC448-AEC0-4224-8A6A-6E06681B6F2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aten" sheetId="1" r:id="rId1"/>
    <sheet name="Organigramm" sheetId="2" r:id="rId2"/>
  </sheets>
  <definedNames>
    <definedName name="_xlnm.Print_Area" localSheetId="1">Organigramm!$B$1:$P$40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1" i="2" l="1"/>
  <c r="L31" i="2"/>
  <c r="J31" i="2"/>
  <c r="H31" i="2"/>
  <c r="F31" i="2"/>
  <c r="D31" i="2"/>
  <c r="B31" i="2"/>
  <c r="N20" i="2"/>
  <c r="L20" i="2"/>
  <c r="J20" i="2"/>
  <c r="H20" i="2"/>
  <c r="F20" i="2"/>
  <c r="D20" i="2"/>
  <c r="B20" i="2"/>
  <c r="N11" i="2"/>
  <c r="K11" i="2"/>
  <c r="H11" i="2"/>
  <c r="E11" i="2"/>
  <c r="B11" i="2"/>
  <c r="G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G5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Automatisch befüllt aus Slot TOP_1</t>
        </r>
      </text>
    </comment>
    <comment ref="B11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Automatisch befüllt aus Slot L2_1</t>
        </r>
      </text>
    </comment>
    <comment ref="E11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Automatisch befüllt aus Slot L2_2</t>
        </r>
      </text>
    </comment>
    <comment ref="H11" authorId="0" shapeId="0" xr:uid="{00000000-0006-0000-0100-000004000000}">
      <text>
        <r>
          <rPr>
            <sz val="11"/>
            <color theme="1"/>
            <rFont val="Calibri"/>
            <family val="2"/>
            <scheme val="minor"/>
          </rPr>
          <t>Automatisch befüllt aus Slot L2_3</t>
        </r>
      </text>
    </comment>
    <comment ref="K11" authorId="0" shapeId="0" xr:uid="{00000000-0006-0000-0100-000005000000}">
      <text>
        <r>
          <rPr>
            <sz val="11"/>
            <color theme="1"/>
            <rFont val="Calibri"/>
            <family val="2"/>
            <scheme val="minor"/>
          </rPr>
          <t>Automatisch befüllt aus Slot L2_4</t>
        </r>
      </text>
    </comment>
    <comment ref="N11" authorId="0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Automatisch befüllt aus Slot L2_5</t>
        </r>
      </text>
    </comment>
    <comment ref="B20" authorId="0" shapeId="0" xr:uid="{00000000-0006-0000-0100-000007000000}">
      <text>
        <r>
          <rPr>
            <sz val="11"/>
            <color theme="1"/>
            <rFont val="Calibri"/>
            <family val="2"/>
            <scheme val="minor"/>
          </rPr>
          <t>Automatisch befüllt aus Slot L3_1</t>
        </r>
      </text>
    </comment>
    <comment ref="D20" authorId="0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>Automatisch befüllt aus Slot L3_2</t>
        </r>
      </text>
    </comment>
    <comment ref="F20" authorId="0" shapeId="0" xr:uid="{00000000-0006-0000-0100-000009000000}">
      <text>
        <r>
          <rPr>
            <sz val="11"/>
            <color theme="1"/>
            <rFont val="Calibri"/>
            <family val="2"/>
            <scheme val="minor"/>
          </rPr>
          <t>Automatisch befüllt aus Slot L3_3</t>
        </r>
      </text>
    </comment>
    <comment ref="H20" authorId="0" shapeId="0" xr:uid="{00000000-0006-0000-0100-00000A000000}">
      <text>
        <r>
          <rPr>
            <sz val="11"/>
            <color theme="1"/>
            <rFont val="Calibri"/>
            <family val="2"/>
            <scheme val="minor"/>
          </rPr>
          <t>Automatisch befüllt aus Slot L3_4</t>
        </r>
      </text>
    </comment>
    <comment ref="J20" authorId="0" shapeId="0" xr:uid="{00000000-0006-0000-0100-00000B000000}">
      <text>
        <r>
          <rPr>
            <sz val="11"/>
            <color theme="1"/>
            <rFont val="Calibri"/>
            <family val="2"/>
            <scheme val="minor"/>
          </rPr>
          <t>Automatisch befüllt aus Slot L3_5</t>
        </r>
      </text>
    </comment>
    <comment ref="L20" authorId="0" shapeId="0" xr:uid="{00000000-0006-0000-0100-00000C000000}">
      <text>
        <r>
          <rPr>
            <sz val="11"/>
            <color theme="1"/>
            <rFont val="Calibri"/>
            <family val="2"/>
            <scheme val="minor"/>
          </rPr>
          <t>Automatisch befüllt aus Slot L3_6</t>
        </r>
      </text>
    </comment>
    <comment ref="N20" authorId="0" shapeId="0" xr:uid="{00000000-0006-0000-0100-00000D000000}">
      <text>
        <r>
          <rPr>
            <sz val="11"/>
            <color theme="1"/>
            <rFont val="Calibri"/>
            <family val="2"/>
            <scheme val="minor"/>
          </rPr>
          <t>Automatisch befüllt aus Slot L3_7</t>
        </r>
      </text>
    </comment>
    <comment ref="B31" authorId="0" shapeId="0" xr:uid="{00000000-0006-0000-0100-00000E000000}">
      <text>
        <r>
          <rPr>
            <sz val="11"/>
            <color theme="1"/>
            <rFont val="Calibri"/>
            <family val="2"/>
            <scheme val="minor"/>
          </rPr>
          <t>Automatisch befüllt aus Slot L4_1</t>
        </r>
      </text>
    </comment>
    <comment ref="D31" authorId="0" shapeId="0" xr:uid="{00000000-0006-0000-0100-00000F000000}">
      <text>
        <r>
          <rPr>
            <sz val="11"/>
            <color theme="1"/>
            <rFont val="Calibri"/>
            <family val="2"/>
            <scheme val="minor"/>
          </rPr>
          <t>Automatisch befüllt aus Slot L4_2</t>
        </r>
      </text>
    </comment>
    <comment ref="F31" authorId="0" shapeId="0" xr:uid="{00000000-0006-0000-0100-000010000000}">
      <text>
        <r>
          <rPr>
            <sz val="11"/>
            <color theme="1"/>
            <rFont val="Calibri"/>
            <family val="2"/>
            <scheme val="minor"/>
          </rPr>
          <t>Automatisch befüllt aus Slot L4_3</t>
        </r>
      </text>
    </comment>
    <comment ref="H31" authorId="0" shapeId="0" xr:uid="{00000000-0006-0000-0100-000011000000}">
      <text>
        <r>
          <rPr>
            <sz val="11"/>
            <color theme="1"/>
            <rFont val="Calibri"/>
            <family val="2"/>
            <scheme val="minor"/>
          </rPr>
          <t>Automatisch befüllt aus Slot L4_4</t>
        </r>
      </text>
    </comment>
    <comment ref="J31" authorId="0" shapeId="0" xr:uid="{00000000-0006-0000-0100-000012000000}">
      <text>
        <r>
          <rPr>
            <sz val="11"/>
            <color theme="1"/>
            <rFont val="Calibri"/>
            <family val="2"/>
            <scheme val="minor"/>
          </rPr>
          <t>Automatisch befüllt aus Slot L4_5</t>
        </r>
      </text>
    </comment>
    <comment ref="L31" authorId="0" shapeId="0" xr:uid="{00000000-0006-0000-0100-000013000000}">
      <text>
        <r>
          <rPr>
            <sz val="11"/>
            <color theme="1"/>
            <rFont val="Calibri"/>
            <family val="2"/>
            <scheme val="minor"/>
          </rPr>
          <t>Automatisch befüllt aus Slot L4_6</t>
        </r>
      </text>
    </comment>
    <comment ref="N31" authorId="0" shapeId="0" xr:uid="{00000000-0006-0000-0100-000014000000}">
      <text>
        <r>
          <rPr>
            <sz val="11"/>
            <color theme="1"/>
            <rFont val="Calibri"/>
            <family val="2"/>
            <scheme val="minor"/>
          </rPr>
          <t>Automatisch befüllt aus Slot L4_7</t>
        </r>
      </text>
    </comment>
  </commentList>
</comments>
</file>

<file path=xl/sharedStrings.xml><?xml version="1.0" encoding="utf-8"?>
<sst xmlns="http://schemas.openxmlformats.org/spreadsheetml/2006/main" count="174" uniqueCount="141">
  <si>
    <t>Organigramm – Eingabedaten</t>
  </si>
  <si>
    <t>Nur diese Tabelle bearbeiten. Die Ansicht im Blatt „Organigramm“ aktualisiert sich automatisch.</t>
  </si>
  <si>
    <t>Slot</t>
  </si>
  <si>
    <t>Name</t>
  </si>
  <si>
    <t>Position</t>
  </si>
  <si>
    <t>Abteilung</t>
  </si>
  <si>
    <t>Berichtet an</t>
  </si>
  <si>
    <t>E-Mail</t>
  </si>
  <si>
    <t>Telefon / Durchwahl</t>
  </si>
  <si>
    <t>Bemerkung</t>
  </si>
  <si>
    <t>TOP_1</t>
  </si>
  <si>
    <t>Anna Berger</t>
  </si>
  <si>
    <t>Geschäftsführung</t>
  </si>
  <si>
    <t>Unternehmensleitung</t>
  </si>
  <si>
    <t>—</t>
  </si>
  <si>
    <t>anna.berger@beispielfirma.de</t>
  </si>
  <si>
    <t>100</t>
  </si>
  <si>
    <t>Gesamtverantwortung</t>
  </si>
  <si>
    <t>L2_1</t>
  </si>
  <si>
    <t>Markus Klein</t>
  </si>
  <si>
    <t>Leitung Finanzen</t>
  </si>
  <si>
    <t>Finanzen</t>
  </si>
  <si>
    <t>markus.klein@beispielfirma.de</t>
  </si>
  <si>
    <t>110</t>
  </si>
  <si>
    <t>Budget und Reporting</t>
  </si>
  <si>
    <t>L2_2</t>
  </si>
  <si>
    <t>Julia Weber</t>
  </si>
  <si>
    <t>Leitung Betrieb</t>
  </si>
  <si>
    <t>Betrieb</t>
  </si>
  <si>
    <t>julia.weber@beispielfirma.de</t>
  </si>
  <si>
    <t>120</t>
  </si>
  <si>
    <t>Operative Steuerung</t>
  </si>
  <si>
    <t>L2_3</t>
  </si>
  <si>
    <t>Tobias Hoffmann</t>
  </si>
  <si>
    <t>Leitung Personal</t>
  </si>
  <si>
    <t>Personal</t>
  </si>
  <si>
    <t>tobias.hoffmann@beispielfirma.de</t>
  </si>
  <si>
    <t>130</t>
  </si>
  <si>
    <t>HR und Entwicklung</t>
  </si>
  <si>
    <t>L2_4</t>
  </si>
  <si>
    <t>Lena Richter</t>
  </si>
  <si>
    <t>Leitung Vertrieb</t>
  </si>
  <si>
    <t>Vertrieb</t>
  </si>
  <si>
    <t>lena.richter@beispielfirma.de</t>
  </si>
  <si>
    <t>140</t>
  </si>
  <si>
    <t>Kunden und Wachstum</t>
  </si>
  <si>
    <t>L2_5</t>
  </si>
  <si>
    <t>Daniel König</t>
  </si>
  <si>
    <t>Leitung IT</t>
  </si>
  <si>
    <t>IT</t>
  </si>
  <si>
    <t>daniel.koenig@beispielfirma.de</t>
  </si>
  <si>
    <t>150</t>
  </si>
  <si>
    <t>Systeme und Infrastruktur</t>
  </si>
  <si>
    <t>L3_1</t>
  </si>
  <si>
    <t>Lara Scholz</t>
  </si>
  <si>
    <t>Leitung Buchhaltung</t>
  </si>
  <si>
    <t>lara.scholz@beispielfirma.de</t>
  </si>
  <si>
    <t>111</t>
  </si>
  <si>
    <t>Abschlüsse</t>
  </si>
  <si>
    <t>L3_2</t>
  </si>
  <si>
    <t>Sven Vogel</t>
  </si>
  <si>
    <t>Leitung Controlling</t>
  </si>
  <si>
    <t>sven.vogel@beispielfirma.de</t>
  </si>
  <si>
    <t>112</t>
  </si>
  <si>
    <t>KPIs und Forecast</t>
  </si>
  <si>
    <t>L3_3</t>
  </si>
  <si>
    <t>Mira Hahn</t>
  </si>
  <si>
    <t>Leitung Einkauf</t>
  </si>
  <si>
    <t>mira.hahn@beispielfirma.de</t>
  </si>
  <si>
    <t>121</t>
  </si>
  <si>
    <t>Lieferanten</t>
  </si>
  <si>
    <t>L3_4</t>
  </si>
  <si>
    <t>Erik Wolf</t>
  </si>
  <si>
    <t>Leitung Logistik</t>
  </si>
  <si>
    <t>erik.wolf@beispielfirma.de</t>
  </si>
  <si>
    <t>122</t>
  </si>
  <si>
    <t>Lager und Versand</t>
  </si>
  <si>
    <t>L3_5</t>
  </si>
  <si>
    <t>Nina Krause</t>
  </si>
  <si>
    <t>Leitung Recruiting</t>
  </si>
  <si>
    <t>nina.krause@beispielfirma.de</t>
  </si>
  <si>
    <t>131</t>
  </si>
  <si>
    <t>Talente</t>
  </si>
  <si>
    <t>L3_6</t>
  </si>
  <si>
    <t>Paul Neumann</t>
  </si>
  <si>
    <t>Leitung Kundenservice</t>
  </si>
  <si>
    <t>paul.neumann@beispielfirma.de</t>
  </si>
  <si>
    <t>141</t>
  </si>
  <si>
    <t>Service und Support</t>
  </si>
  <si>
    <t>L3_7</t>
  </si>
  <si>
    <t>Sarah Frank</t>
  </si>
  <si>
    <t>Leitung Infrastruktur</t>
  </si>
  <si>
    <t>sarah.frank@beispielfirma.de</t>
  </si>
  <si>
    <t>151</t>
  </si>
  <si>
    <t>Netzwerk und Betrieb</t>
  </si>
  <si>
    <t>L4_1</t>
  </si>
  <si>
    <t>David Braun</t>
  </si>
  <si>
    <t>Senior Buchhalter</t>
  </si>
  <si>
    <t>david.braun@beispielfirma.de</t>
  </si>
  <si>
    <t>113</t>
  </si>
  <si>
    <t>Kreditoren</t>
  </si>
  <si>
    <t>L4_2</t>
  </si>
  <si>
    <t>Aylin Yilmaz</t>
  </si>
  <si>
    <t>Controllerin</t>
  </si>
  <si>
    <t>aylin.yilmaz@beispielfirma.de</t>
  </si>
  <si>
    <t>114</t>
  </si>
  <si>
    <t>Monatsberichte</t>
  </si>
  <si>
    <t>L4_3</t>
  </si>
  <si>
    <t>Jonas Beck</t>
  </si>
  <si>
    <t>Einkäufer</t>
  </si>
  <si>
    <t>jonas.beck@beispielfirma.de</t>
  </si>
  <si>
    <t>123</t>
  </si>
  <si>
    <t>Beschaffung</t>
  </si>
  <si>
    <t>L4_4</t>
  </si>
  <si>
    <t>Mara Simon</t>
  </si>
  <si>
    <t>Logistikkoordinatorin</t>
  </si>
  <si>
    <t>mara.simon@beispielfirma.de</t>
  </si>
  <si>
    <t>124</t>
  </si>
  <si>
    <t>Tourenplanung</t>
  </si>
  <si>
    <t>L4_5</t>
  </si>
  <si>
    <t>Emil Roth</t>
  </si>
  <si>
    <t>Recruiterin</t>
  </si>
  <si>
    <t>emil.roth@beispielfirma.de</t>
  </si>
  <si>
    <t>132</t>
  </si>
  <si>
    <t>Bewerbermanagement</t>
  </si>
  <si>
    <t>L4_6</t>
  </si>
  <si>
    <t>Kira Lehmann</t>
  </si>
  <si>
    <t>Service Managerin</t>
  </si>
  <si>
    <t>kira.lehmann@beispielfirma.de</t>
  </si>
  <si>
    <t>142</t>
  </si>
  <si>
    <t>SLA und Eskalationen</t>
  </si>
  <si>
    <t>L4_7</t>
  </si>
  <si>
    <t>Noah Peters</t>
  </si>
  <si>
    <t>Systemadministrator</t>
  </si>
  <si>
    <t>noah.peters@beispielfirma.de</t>
  </si>
  <si>
    <t>152</t>
  </si>
  <si>
    <t>Server und Clients</t>
  </si>
  <si>
    <t>Organigramm der Beispiel GmbH</t>
  </si>
  <si>
    <t>Änderungen bitte im Blatt „Daten“ vornehmen.</t>
  </si>
  <si>
    <t>Legende: Ebene 1 = Geschäftsführung | Ebene 2 = Bereichsleitungen | Ebene 3–4 = Teams und Fachfunktionen</t>
  </si>
  <si>
    <t>Beispieldaten – frei editierbar, keine Blattschutz-Einstellungen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</si>
</sst>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i/>
      <sz val="10"/>
      <color rgb="FF1F415A"/>
      <name val="Calibri"/>
    </font>
    <font>
      <b/>
      <sz val="11"/>
      <color rgb="FFFFFFFF"/>
      <name val="Calibri"/>
    </font>
    <font>
      <sz val="11"/>
      <color rgb="FF1F415A"/>
      <name val="Calibri"/>
    </font>
    <font>
      <sz val="11"/>
      <color rgb="FF000000"/>
      <name val="Calibri"/>
    </font>
    <font>
      <b/>
      <sz val="16"/>
      <color rgb="FFFFFFFF"/>
      <name val="Calibri"/>
    </font>
    <font>
      <b/>
      <sz val="11"/>
      <color rgb="FFFFFFFF"/>
      <name val="Calibri"/>
    </font>
    <font>
      <b/>
      <sz val="9"/>
      <color rgb="FFFFFFFF"/>
      <name val="Calibri"/>
    </font>
    <font>
      <b/>
      <sz val="8"/>
      <color rgb="FF000000"/>
      <name val="Calibri"/>
    </font>
    <font>
      <sz val="8"/>
      <color rgb="FF000000"/>
      <name val="Calibri"/>
    </font>
    <font>
      <sz val="9"/>
      <color rgb="FF666666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9F1F4"/>
      </patternFill>
    </fill>
    <fill>
      <patternFill patternType="solid">
        <fgColor rgb="FF1F415A"/>
      </patternFill>
    </fill>
    <fill>
      <patternFill patternType="solid">
        <fgColor rgb="FFDDE8EC"/>
      </patternFill>
    </fill>
    <fill>
      <patternFill patternType="solid">
        <fgColor rgb="FFF6FAFB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5A6B73"/>
      </bottom>
      <diagonal/>
    </border>
    <border>
      <left style="thin">
        <color rgb="FF5A6B73"/>
      </left>
      <right style="thin">
        <color rgb="FF5A6B73"/>
      </right>
      <top style="thin">
        <color rgb="FF5A6B73"/>
      </top>
      <bottom style="thin">
        <color rgb="FF5A6B73"/>
      </bottom>
      <diagonal/>
    </border>
    <border>
      <left style="medium">
        <color rgb="FF5A6B73"/>
      </left>
      <right/>
      <top/>
      <bottom/>
      <diagonal/>
    </border>
    <border>
      <left/>
      <right/>
      <top style="thin">
        <color rgb="FF5A6B73"/>
      </top>
      <bottom/>
      <diagonal/>
    </border>
    <border>
      <left style="thin">
        <color rgb="FF5A6B73"/>
      </left>
      <right/>
      <top/>
      <bottom/>
      <diagonal/>
    </border>
    <border>
      <left/>
      <right style="thin">
        <color rgb="FF5A6B73"/>
      </right>
      <top style="thin">
        <color rgb="FF5A6B73"/>
      </top>
      <bottom/>
      <diagonal/>
    </border>
    <border>
      <left/>
      <right style="thin">
        <color rgb="FF5A6B73"/>
      </right>
      <top/>
      <bottom/>
      <diagonal/>
    </border>
    <border>
      <left style="thin">
        <color rgb="FF5A6B73"/>
      </left>
      <right/>
      <top/>
      <bottom style="thin">
        <color rgb="FF5A6B73"/>
      </bottom>
      <diagonal/>
    </border>
    <border>
      <left/>
      <right/>
      <top/>
      <bottom style="thin">
        <color rgb="FF5A6B73"/>
      </bottom>
      <diagonal/>
    </border>
    <border>
      <left/>
      <right style="thin">
        <color rgb="FF5A6B73"/>
      </right>
      <top/>
      <bottom style="thin">
        <color rgb="FF5A6B73"/>
      </bottom>
      <diagonal/>
    </border>
    <border>
      <left style="medium">
        <color rgb="FF5A6B73"/>
      </left>
      <right style="thin">
        <color rgb="FF5A6B73"/>
      </right>
      <top/>
      <bottom style="thin">
        <color rgb="FF5A6B73"/>
      </bottom>
      <diagonal/>
    </border>
    <border>
      <left style="medium">
        <color rgb="FF5A6B73"/>
      </left>
      <right/>
      <top/>
      <bottom/>
      <diagonal/>
    </border>
    <border>
      <left style="medium">
        <color rgb="FF5A6B73"/>
      </left>
      <right/>
      <top/>
      <bottom style="thin">
        <color rgb="FF5A6B73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3" xfId="0" applyBorder="1"/>
    <xf numFmtId="0" fontId="0" fillId="0" borderId="1" xfId="0" applyBorder="1"/>
    <xf numFmtId="0" fontId="2" fillId="3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9" fillId="5" borderId="1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10" fillId="6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rgb="FFFFF2CC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371475</xdr:colOff>
      <xdr:row>42</xdr:row>
      <xdr:rowOff>19050</xdr:rowOff>
    </xdr:to>
    <xdr:sp macro="" textlink="">
      <xdr:nvSpPr>
        <xdr:cNvPr id="1045" name="Text Box 21" hidden="1">
          <a:extLst>
            <a:ext uri="{FF2B5EF4-FFF2-40B4-BE49-F238E27FC236}">
              <a16:creationId xmlns:a16="http://schemas.microsoft.com/office/drawing/2014/main" id="{4C54B392-D71B-A092-6282-6A11E4E1059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organigramma" displayName="tbl_organigramma" ref="A3:H40">
  <autoFilter ref="A3:H40" xr:uid="{00000000-0009-0000-0100-000001000000}"/>
  <tableColumns count="8">
    <tableColumn id="1" xr3:uid="{00000000-0010-0000-0000-000001000000}" name="Slot"/>
    <tableColumn id="2" xr3:uid="{00000000-0010-0000-0000-000002000000}" name="Name"/>
    <tableColumn id="3" xr3:uid="{00000000-0010-0000-0000-000003000000}" name="Position"/>
    <tableColumn id="4" xr3:uid="{00000000-0010-0000-0000-000004000000}" name="Abteilung"/>
    <tableColumn id="5" xr3:uid="{00000000-0010-0000-0000-000005000000}" name="Berichtet an"/>
    <tableColumn id="6" xr3:uid="{00000000-0010-0000-0000-000006000000}" name="E-Mail"/>
    <tableColumn id="7" xr3:uid="{00000000-0010-0000-0000-000007000000}" name="Telefon / Durchwahl"/>
    <tableColumn id="8" xr3:uid="{00000000-0010-0000-0000-000008000000}" name="Bemerku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showGridLines="0" workbookViewId="0">
      <selection sqref="A1:H1"/>
    </sheetView>
  </sheetViews>
  <sheetFormatPr baseColWidth="10" defaultColWidth="9.140625" defaultRowHeight="15" x14ac:dyDescent="0.25"/>
  <cols>
    <col min="1" max="1" width="12" customWidth="1"/>
    <col min="2" max="2" width="20" customWidth="1"/>
    <col min="3" max="3" width="22" customWidth="1"/>
    <col min="4" max="4" width="18" customWidth="1"/>
    <col min="5" max="5" width="12" customWidth="1"/>
    <col min="6" max="6" width="30" customWidth="1"/>
    <col min="7" max="7" width="16" customWidth="1"/>
    <col min="8" max="8" width="30" customWidth="1"/>
  </cols>
  <sheetData>
    <row r="1" spans="1:8" ht="24" customHeight="1" x14ac:dyDescent="0.25">
      <c r="A1" s="9" t="s">
        <v>0</v>
      </c>
      <c r="B1" s="8"/>
      <c r="C1" s="8"/>
      <c r="D1" s="8"/>
      <c r="E1" s="8"/>
      <c r="F1" s="8"/>
      <c r="G1" s="8"/>
      <c r="H1" s="8"/>
    </row>
    <row r="2" spans="1:8" ht="21.95" customHeight="1" x14ac:dyDescent="0.25">
      <c r="A2" s="7" t="s">
        <v>1</v>
      </c>
      <c r="B2" s="8"/>
      <c r="C2" s="8"/>
      <c r="D2" s="8"/>
      <c r="E2" s="8"/>
      <c r="F2" s="8"/>
      <c r="G2" s="8"/>
      <c r="H2" s="8"/>
    </row>
    <row r="3" spans="1:8" ht="20.100000000000001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30" x14ac:dyDescent="0.25">
      <c r="A4" s="2" t="s">
        <v>10</v>
      </c>
      <c r="B4" s="3" t="s">
        <v>11</v>
      </c>
      <c r="C4" s="3" t="s">
        <v>12</v>
      </c>
      <c r="D4" s="3" t="s">
        <v>13</v>
      </c>
      <c r="E4" s="2" t="s">
        <v>14</v>
      </c>
      <c r="F4" s="3" t="s">
        <v>15</v>
      </c>
      <c r="G4" s="3" t="s">
        <v>16</v>
      </c>
      <c r="H4" s="3" t="s">
        <v>17</v>
      </c>
    </row>
    <row r="5" spans="1:8" x14ac:dyDescent="0.25">
      <c r="A5" s="2" t="s">
        <v>18</v>
      </c>
      <c r="B5" s="3" t="s">
        <v>19</v>
      </c>
      <c r="C5" s="3" t="s">
        <v>20</v>
      </c>
      <c r="D5" s="3" t="s">
        <v>21</v>
      </c>
      <c r="E5" s="2" t="s">
        <v>10</v>
      </c>
      <c r="F5" s="3" t="s">
        <v>22</v>
      </c>
      <c r="G5" s="3" t="s">
        <v>23</v>
      </c>
      <c r="H5" s="3" t="s">
        <v>24</v>
      </c>
    </row>
    <row r="6" spans="1:8" x14ac:dyDescent="0.25">
      <c r="A6" s="2" t="s">
        <v>25</v>
      </c>
      <c r="B6" s="3" t="s">
        <v>26</v>
      </c>
      <c r="C6" s="3" t="s">
        <v>27</v>
      </c>
      <c r="D6" s="3" t="s">
        <v>28</v>
      </c>
      <c r="E6" s="2" t="s">
        <v>10</v>
      </c>
      <c r="F6" s="3" t="s">
        <v>29</v>
      </c>
      <c r="G6" s="3" t="s">
        <v>30</v>
      </c>
      <c r="H6" s="3" t="s">
        <v>31</v>
      </c>
    </row>
    <row r="7" spans="1:8" ht="30" x14ac:dyDescent="0.25">
      <c r="A7" s="2" t="s">
        <v>32</v>
      </c>
      <c r="B7" s="3" t="s">
        <v>33</v>
      </c>
      <c r="C7" s="3" t="s">
        <v>34</v>
      </c>
      <c r="D7" s="3" t="s">
        <v>35</v>
      </c>
      <c r="E7" s="2" t="s">
        <v>10</v>
      </c>
      <c r="F7" s="3" t="s">
        <v>36</v>
      </c>
      <c r="G7" s="3" t="s">
        <v>37</v>
      </c>
      <c r="H7" s="3" t="s">
        <v>38</v>
      </c>
    </row>
    <row r="8" spans="1:8" x14ac:dyDescent="0.25">
      <c r="A8" s="2" t="s">
        <v>39</v>
      </c>
      <c r="B8" s="3" t="s">
        <v>40</v>
      </c>
      <c r="C8" s="3" t="s">
        <v>41</v>
      </c>
      <c r="D8" s="3" t="s">
        <v>42</v>
      </c>
      <c r="E8" s="2" t="s">
        <v>10</v>
      </c>
      <c r="F8" s="3" t="s">
        <v>43</v>
      </c>
      <c r="G8" s="3" t="s">
        <v>44</v>
      </c>
      <c r="H8" s="3" t="s">
        <v>45</v>
      </c>
    </row>
    <row r="9" spans="1:8" ht="30" x14ac:dyDescent="0.25">
      <c r="A9" s="2" t="s">
        <v>46</v>
      </c>
      <c r="B9" s="3" t="s">
        <v>47</v>
      </c>
      <c r="C9" s="3" t="s">
        <v>48</v>
      </c>
      <c r="D9" s="3" t="s">
        <v>49</v>
      </c>
      <c r="E9" s="2" t="s">
        <v>10</v>
      </c>
      <c r="F9" s="3" t="s">
        <v>50</v>
      </c>
      <c r="G9" s="3" t="s">
        <v>51</v>
      </c>
      <c r="H9" s="3" t="s">
        <v>52</v>
      </c>
    </row>
    <row r="10" spans="1:8" x14ac:dyDescent="0.25">
      <c r="A10" s="2" t="s">
        <v>53</v>
      </c>
      <c r="B10" s="3" t="s">
        <v>54</v>
      </c>
      <c r="C10" s="3" t="s">
        <v>55</v>
      </c>
      <c r="D10" s="3" t="s">
        <v>21</v>
      </c>
      <c r="E10" s="2" t="s">
        <v>18</v>
      </c>
      <c r="F10" s="3" t="s">
        <v>56</v>
      </c>
      <c r="G10" s="3" t="s">
        <v>57</v>
      </c>
      <c r="H10" s="3" t="s">
        <v>58</v>
      </c>
    </row>
    <row r="11" spans="1:8" x14ac:dyDescent="0.25">
      <c r="A11" s="2" t="s">
        <v>59</v>
      </c>
      <c r="B11" s="3" t="s">
        <v>60</v>
      </c>
      <c r="C11" s="3" t="s">
        <v>61</v>
      </c>
      <c r="D11" s="3" t="s">
        <v>21</v>
      </c>
      <c r="E11" s="2" t="s">
        <v>18</v>
      </c>
      <c r="F11" s="3" t="s">
        <v>62</v>
      </c>
      <c r="G11" s="3" t="s">
        <v>63</v>
      </c>
      <c r="H11" s="3" t="s">
        <v>64</v>
      </c>
    </row>
    <row r="12" spans="1:8" x14ac:dyDescent="0.25">
      <c r="A12" s="2" t="s">
        <v>65</v>
      </c>
      <c r="B12" s="3" t="s">
        <v>66</v>
      </c>
      <c r="C12" s="3" t="s">
        <v>67</v>
      </c>
      <c r="D12" s="3" t="s">
        <v>28</v>
      </c>
      <c r="E12" s="2" t="s">
        <v>25</v>
      </c>
      <c r="F12" s="3" t="s">
        <v>68</v>
      </c>
      <c r="G12" s="3" t="s">
        <v>69</v>
      </c>
      <c r="H12" s="3" t="s">
        <v>70</v>
      </c>
    </row>
    <row r="13" spans="1:8" x14ac:dyDescent="0.25">
      <c r="A13" s="2" t="s">
        <v>71</v>
      </c>
      <c r="B13" s="3" t="s">
        <v>72</v>
      </c>
      <c r="C13" s="3" t="s">
        <v>73</v>
      </c>
      <c r="D13" s="3" t="s">
        <v>28</v>
      </c>
      <c r="E13" s="2" t="s">
        <v>25</v>
      </c>
      <c r="F13" s="3" t="s">
        <v>74</v>
      </c>
      <c r="G13" s="3" t="s">
        <v>75</v>
      </c>
      <c r="H13" s="3" t="s">
        <v>76</v>
      </c>
    </row>
    <row r="14" spans="1:8" x14ac:dyDescent="0.25">
      <c r="A14" s="2" t="s">
        <v>77</v>
      </c>
      <c r="B14" s="3" t="s">
        <v>78</v>
      </c>
      <c r="C14" s="3" t="s">
        <v>79</v>
      </c>
      <c r="D14" s="3" t="s">
        <v>35</v>
      </c>
      <c r="E14" s="2" t="s">
        <v>32</v>
      </c>
      <c r="F14" s="3" t="s">
        <v>80</v>
      </c>
      <c r="G14" s="3" t="s">
        <v>81</v>
      </c>
      <c r="H14" s="3" t="s">
        <v>82</v>
      </c>
    </row>
    <row r="15" spans="1:8" ht="30" x14ac:dyDescent="0.25">
      <c r="A15" s="2" t="s">
        <v>83</v>
      </c>
      <c r="B15" s="3" t="s">
        <v>84</v>
      </c>
      <c r="C15" s="3" t="s">
        <v>85</v>
      </c>
      <c r="D15" s="3" t="s">
        <v>42</v>
      </c>
      <c r="E15" s="2" t="s">
        <v>39</v>
      </c>
      <c r="F15" s="3" t="s">
        <v>86</v>
      </c>
      <c r="G15" s="3" t="s">
        <v>87</v>
      </c>
      <c r="H15" s="3" t="s">
        <v>88</v>
      </c>
    </row>
    <row r="16" spans="1:8" x14ac:dyDescent="0.25">
      <c r="A16" s="2" t="s">
        <v>89</v>
      </c>
      <c r="B16" s="3" t="s">
        <v>90</v>
      </c>
      <c r="C16" s="3" t="s">
        <v>91</v>
      </c>
      <c r="D16" s="3" t="s">
        <v>49</v>
      </c>
      <c r="E16" s="2" t="s">
        <v>46</v>
      </c>
      <c r="F16" s="3" t="s">
        <v>92</v>
      </c>
      <c r="G16" s="3" t="s">
        <v>93</v>
      </c>
      <c r="H16" s="3" t="s">
        <v>94</v>
      </c>
    </row>
    <row r="17" spans="1:8" x14ac:dyDescent="0.25">
      <c r="A17" s="2" t="s">
        <v>95</v>
      </c>
      <c r="B17" s="3" t="s">
        <v>96</v>
      </c>
      <c r="C17" s="3" t="s">
        <v>97</v>
      </c>
      <c r="D17" s="3" t="s">
        <v>21</v>
      </c>
      <c r="E17" s="2" t="s">
        <v>53</v>
      </c>
      <c r="F17" s="3" t="s">
        <v>98</v>
      </c>
      <c r="G17" s="3" t="s">
        <v>99</v>
      </c>
      <c r="H17" s="3" t="s">
        <v>100</v>
      </c>
    </row>
    <row r="18" spans="1:8" x14ac:dyDescent="0.25">
      <c r="A18" s="2" t="s">
        <v>101</v>
      </c>
      <c r="B18" s="3" t="s">
        <v>102</v>
      </c>
      <c r="C18" s="3" t="s">
        <v>103</v>
      </c>
      <c r="D18" s="3" t="s">
        <v>21</v>
      </c>
      <c r="E18" s="2" t="s">
        <v>59</v>
      </c>
      <c r="F18" s="3" t="s">
        <v>104</v>
      </c>
      <c r="G18" s="3" t="s">
        <v>105</v>
      </c>
      <c r="H18" s="3" t="s">
        <v>106</v>
      </c>
    </row>
    <row r="19" spans="1:8" x14ac:dyDescent="0.25">
      <c r="A19" s="2" t="s">
        <v>107</v>
      </c>
      <c r="B19" s="3" t="s">
        <v>108</v>
      </c>
      <c r="C19" s="3" t="s">
        <v>109</v>
      </c>
      <c r="D19" s="3" t="s">
        <v>28</v>
      </c>
      <c r="E19" s="2" t="s">
        <v>65</v>
      </c>
      <c r="F19" s="3" t="s">
        <v>110</v>
      </c>
      <c r="G19" s="3" t="s">
        <v>111</v>
      </c>
      <c r="H19" s="3" t="s">
        <v>112</v>
      </c>
    </row>
    <row r="20" spans="1:8" x14ac:dyDescent="0.25">
      <c r="A20" s="2" t="s">
        <v>113</v>
      </c>
      <c r="B20" s="3" t="s">
        <v>114</v>
      </c>
      <c r="C20" s="3" t="s">
        <v>115</v>
      </c>
      <c r="D20" s="3" t="s">
        <v>28</v>
      </c>
      <c r="E20" s="2" t="s">
        <v>71</v>
      </c>
      <c r="F20" s="3" t="s">
        <v>116</v>
      </c>
      <c r="G20" s="3" t="s">
        <v>117</v>
      </c>
      <c r="H20" s="3" t="s">
        <v>118</v>
      </c>
    </row>
    <row r="21" spans="1:8" x14ac:dyDescent="0.25">
      <c r="A21" s="2" t="s">
        <v>119</v>
      </c>
      <c r="B21" s="3" t="s">
        <v>120</v>
      </c>
      <c r="C21" s="3" t="s">
        <v>121</v>
      </c>
      <c r="D21" s="3" t="s">
        <v>35</v>
      </c>
      <c r="E21" s="2" t="s">
        <v>77</v>
      </c>
      <c r="F21" s="3" t="s">
        <v>122</v>
      </c>
      <c r="G21" s="3" t="s">
        <v>123</v>
      </c>
      <c r="H21" s="3" t="s">
        <v>124</v>
      </c>
    </row>
    <row r="22" spans="1:8" x14ac:dyDescent="0.25">
      <c r="A22" s="2" t="s">
        <v>125</v>
      </c>
      <c r="B22" s="3" t="s">
        <v>126</v>
      </c>
      <c r="C22" s="3" t="s">
        <v>127</v>
      </c>
      <c r="D22" s="3" t="s">
        <v>42</v>
      </c>
      <c r="E22" s="2" t="s">
        <v>83</v>
      </c>
      <c r="F22" s="3" t="s">
        <v>128</v>
      </c>
      <c r="G22" s="3" t="s">
        <v>129</v>
      </c>
      <c r="H22" s="3" t="s">
        <v>130</v>
      </c>
    </row>
    <row r="23" spans="1:8" x14ac:dyDescent="0.25">
      <c r="A23" s="2" t="s">
        <v>131</v>
      </c>
      <c r="B23" s="3" t="s">
        <v>132</v>
      </c>
      <c r="C23" s="3" t="s">
        <v>133</v>
      </c>
      <c r="D23" s="3" t="s">
        <v>49</v>
      </c>
      <c r="E23" s="2" t="s">
        <v>89</v>
      </c>
      <c r="F23" s="3" t="s">
        <v>134</v>
      </c>
      <c r="G23" s="3" t="s">
        <v>135</v>
      </c>
      <c r="H23" s="3" t="s">
        <v>136</v>
      </c>
    </row>
    <row r="24" spans="1:8" x14ac:dyDescent="0.25">
      <c r="A24" s="4"/>
      <c r="B24" s="4"/>
      <c r="C24" s="4"/>
      <c r="D24" s="4"/>
      <c r="E24" s="4"/>
      <c r="F24" s="4"/>
      <c r="G24" s="4"/>
      <c r="H24" s="4"/>
    </row>
    <row r="25" spans="1:8" x14ac:dyDescent="0.25">
      <c r="A25" s="4"/>
      <c r="B25" s="4"/>
      <c r="C25" s="4"/>
      <c r="D25" s="4"/>
      <c r="E25" s="4"/>
      <c r="F25" s="4"/>
      <c r="G25" s="4"/>
      <c r="H25" s="4"/>
    </row>
    <row r="26" spans="1:8" x14ac:dyDescent="0.25">
      <c r="A26" s="4"/>
      <c r="B26" s="4"/>
      <c r="C26" s="4"/>
      <c r="D26" s="4"/>
      <c r="E26" s="4"/>
      <c r="F26" s="4"/>
      <c r="G26" s="4"/>
      <c r="H26" s="4"/>
    </row>
    <row r="27" spans="1:8" x14ac:dyDescent="0.25">
      <c r="A27" s="4"/>
      <c r="B27" s="4"/>
      <c r="C27" s="4"/>
      <c r="D27" s="4"/>
      <c r="E27" s="4"/>
      <c r="F27" s="4"/>
      <c r="G27" s="4"/>
      <c r="H27" s="4"/>
    </row>
    <row r="28" spans="1:8" x14ac:dyDescent="0.25">
      <c r="A28" s="4"/>
      <c r="B28" s="4"/>
      <c r="C28" s="4"/>
      <c r="D28" s="4"/>
      <c r="E28" s="4"/>
      <c r="F28" s="4"/>
      <c r="G28" s="4"/>
      <c r="H28" s="4"/>
    </row>
    <row r="29" spans="1:8" x14ac:dyDescent="0.25">
      <c r="A29" s="4"/>
      <c r="B29" s="4"/>
      <c r="C29" s="4"/>
      <c r="D29" s="4"/>
      <c r="E29" s="4"/>
      <c r="F29" s="4"/>
      <c r="G29" s="4"/>
      <c r="H29" s="4"/>
    </row>
    <row r="30" spans="1:8" x14ac:dyDescent="0.25">
      <c r="A30" s="4"/>
      <c r="B30" s="4"/>
      <c r="C30" s="4"/>
      <c r="D30" s="4"/>
      <c r="E30" s="4"/>
      <c r="F30" s="4"/>
      <c r="G30" s="4"/>
      <c r="H30" s="4"/>
    </row>
    <row r="31" spans="1:8" x14ac:dyDescent="0.25">
      <c r="A31" s="4"/>
      <c r="B31" s="4"/>
      <c r="C31" s="4"/>
      <c r="D31" s="4"/>
      <c r="E31" s="4"/>
      <c r="F31" s="4"/>
      <c r="G31" s="4"/>
      <c r="H31" s="4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8" x14ac:dyDescent="0.25">
      <c r="A33" s="4"/>
      <c r="B33" s="4"/>
      <c r="C33" s="4"/>
      <c r="D33" s="4"/>
      <c r="E33" s="4"/>
      <c r="F33" s="4"/>
      <c r="G33" s="4"/>
      <c r="H33" s="4"/>
    </row>
    <row r="34" spans="1:8" x14ac:dyDescent="0.25">
      <c r="A34" s="4"/>
      <c r="B34" s="4"/>
      <c r="C34" s="4"/>
      <c r="D34" s="4"/>
      <c r="E34" s="4"/>
      <c r="F34" s="4"/>
      <c r="G34" s="4"/>
      <c r="H34" s="4"/>
    </row>
    <row r="35" spans="1:8" x14ac:dyDescent="0.25">
      <c r="A35" s="4"/>
      <c r="B35" s="4"/>
      <c r="C35" s="4"/>
      <c r="D35" s="4"/>
      <c r="E35" s="4"/>
      <c r="F35" s="4"/>
      <c r="G35" s="4"/>
      <c r="H35" s="4"/>
    </row>
    <row r="36" spans="1:8" x14ac:dyDescent="0.25">
      <c r="A36" s="4"/>
      <c r="B36" s="4"/>
      <c r="C36" s="4"/>
      <c r="D36" s="4"/>
      <c r="E36" s="4"/>
      <c r="F36" s="4"/>
      <c r="G36" s="4"/>
      <c r="H36" s="4"/>
    </row>
    <row r="37" spans="1:8" x14ac:dyDescent="0.25">
      <c r="A37" s="4"/>
      <c r="B37" s="4"/>
      <c r="C37" s="4"/>
      <c r="D37" s="4"/>
      <c r="E37" s="4"/>
      <c r="F37" s="4"/>
      <c r="G37" s="4"/>
      <c r="H37" s="4"/>
    </row>
    <row r="38" spans="1:8" x14ac:dyDescent="0.25">
      <c r="A38" s="4"/>
      <c r="B38" s="4"/>
      <c r="C38" s="4"/>
      <c r="D38" s="4"/>
      <c r="E38" s="4"/>
      <c r="F38" s="4"/>
      <c r="G38" s="4"/>
      <c r="H38" s="4"/>
    </row>
    <row r="39" spans="1:8" x14ac:dyDescent="0.25">
      <c r="A39" s="4"/>
      <c r="B39" s="4"/>
      <c r="C39" s="4"/>
      <c r="D39" s="4"/>
      <c r="E39" s="4"/>
      <c r="F39" s="4"/>
      <c r="G39" s="4"/>
      <c r="H39" s="4"/>
    </row>
    <row r="40" spans="1:8" x14ac:dyDescent="0.25">
      <c r="A40" s="4"/>
      <c r="B40" s="4"/>
      <c r="C40" s="4"/>
      <c r="D40" s="4"/>
      <c r="E40" s="4"/>
      <c r="F40" s="4"/>
      <c r="G40" s="4"/>
      <c r="H40" s="4"/>
    </row>
  </sheetData>
  <mergeCells count="2">
    <mergeCell ref="A2:H2"/>
    <mergeCell ref="A1:H1"/>
  </mergeCells>
  <conditionalFormatting sqref="A4:A40">
    <cfRule type="expression" dxfId="1" priority="1">
      <formula>AND($A4&lt;&gt;"",COUNTIF($A$4:$A$40,A4)&gt;1)</formula>
    </cfRule>
  </conditionalFormatting>
  <conditionalFormatting sqref="A4:H40">
    <cfRule type="expression" dxfId="0" priority="2">
      <formula>AND($A4&lt;&gt;"",OR($B4="",$C4=""))</formula>
    </cfRule>
  </conditionalFormatting>
  <dataValidations count="1">
    <dataValidation type="list" allowBlank="1" sqref="A4:A40" xr:uid="{00000000-0002-0000-0000-000000000000}">
      <formula1>"TOP_1,L2_1,L2_2,L2_3,L2_4,L2_5,L3_1,L3_2,L3_3,L3_4,L3_5,L3_6,L3_7,L4_1,L4_2,L4_3,L4_4,L4_5,L4_6,L4_7"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40"/>
  <sheetViews>
    <sheetView showGridLines="0" tabSelected="1" workbookViewId="0">
      <selection activeCell="AE26" sqref="AE26"/>
    </sheetView>
  </sheetViews>
  <sheetFormatPr baseColWidth="10" defaultColWidth="9.140625" defaultRowHeight="15" x14ac:dyDescent="0.25"/>
  <cols>
    <col min="1" max="1" width="2.42578125" customWidth="1"/>
    <col min="2" max="16" width="7" customWidth="1"/>
    <col min="17" max="17" width="2.42578125" customWidth="1"/>
  </cols>
  <sheetData>
    <row r="1" spans="2:16" x14ac:dyDescent="0.25">
      <c r="B1" s="24" t="s">
        <v>137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2:16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2:16" x14ac:dyDescent="0.25">
      <c r="B3" s="25" t="s">
        <v>138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5" spans="2:16" x14ac:dyDescent="0.25">
      <c r="G5" s="22" t="str">
        <f>IFERROR(IF(INDEX(Daten!$B$4:$B$40,MATCH("TOP_1",Daten!$A$4:$A$40,0))="","Vakant",INDEX(Daten!$C$4:$C$40,MATCH("TOP_1",Daten!$A$4:$A$40,0))&amp;CHAR(10)&amp;INDEX(Daten!$B$4:$B$40,MATCH("TOP_1",Daten!$A$4:$A$40,0))&amp;CHAR(10)&amp;INDEX(Daten!$D$4:$D$40,MATCH("TOP_1",Daten!$A$4:$A$40,0))),"Vakant")</f>
        <v>Geschäftsführung
Anna Berger
Unternehmensleitung</v>
      </c>
      <c r="H5" s="11"/>
      <c r="I5" s="11"/>
      <c r="J5" s="11"/>
      <c r="K5" s="12"/>
    </row>
    <row r="6" spans="2:16" x14ac:dyDescent="0.25">
      <c r="G6" s="13"/>
      <c r="H6" s="8"/>
      <c r="I6" s="8"/>
      <c r="J6" s="8"/>
      <c r="K6" s="14"/>
    </row>
    <row r="7" spans="2:16" x14ac:dyDescent="0.25">
      <c r="G7" s="13"/>
      <c r="H7" s="8"/>
      <c r="I7" s="8"/>
      <c r="J7" s="8"/>
      <c r="K7" s="14"/>
    </row>
    <row r="8" spans="2:16" x14ac:dyDescent="0.25">
      <c r="G8" s="15"/>
      <c r="H8" s="16"/>
      <c r="I8" s="16"/>
      <c r="J8" s="16"/>
      <c r="K8" s="17"/>
    </row>
    <row r="9" spans="2:16" x14ac:dyDescent="0.25">
      <c r="I9" s="5"/>
    </row>
    <row r="10" spans="2:16" x14ac:dyDescent="0.25">
      <c r="C10" s="5"/>
      <c r="D10" s="6"/>
      <c r="E10" s="6"/>
      <c r="F10" s="5"/>
      <c r="G10" s="6"/>
      <c r="H10" s="6"/>
      <c r="I10" s="5"/>
      <c r="J10" s="6"/>
      <c r="K10" s="6"/>
      <c r="L10" s="5"/>
      <c r="M10" s="6"/>
      <c r="N10" s="6"/>
      <c r="O10" s="5"/>
    </row>
    <row r="11" spans="2:16" x14ac:dyDescent="0.25">
      <c r="B11" s="10" t="str">
        <f>IFERROR(IF(INDEX(Daten!$B$4:$B$40,MATCH("L2_1",Daten!$A$4:$A$40,0))="","Vakant",INDEX(Daten!$C$4:$C$40,MATCH("L2_1",Daten!$A$4:$A$40,0))&amp;CHAR(10)&amp;INDEX(Daten!$B$4:$B$40,MATCH("L2_1",Daten!$A$4:$A$40,0))&amp;CHAR(10)&amp;INDEX(Daten!$D$4:$D$40,MATCH("L2_1",Daten!$A$4:$A$40,0))),"Vakant")</f>
        <v>Leitung Finanzen
Markus Klein
Finanzen</v>
      </c>
      <c r="C11" s="11"/>
      <c r="D11" s="12"/>
      <c r="E11" s="10" t="str">
        <f>IFERROR(IF(INDEX(Daten!$B$4:$B$40,MATCH("L2_2",Daten!$A$4:$A$40,0))="","Vakant",INDEX(Daten!$C$4:$C$40,MATCH("L2_2",Daten!$A$4:$A$40,0))&amp;CHAR(10)&amp;INDEX(Daten!$B$4:$B$40,MATCH("L2_2",Daten!$A$4:$A$40,0))&amp;CHAR(10)&amp;INDEX(Daten!$D$4:$D$40,MATCH("L2_2",Daten!$A$4:$A$40,0))),"Vakant")</f>
        <v>Leitung Betrieb
Julia Weber
Betrieb</v>
      </c>
      <c r="F11" s="11"/>
      <c r="G11" s="12"/>
      <c r="H11" s="10" t="str">
        <f>IFERROR(IF(INDEX(Daten!$B$4:$B$40,MATCH("L2_3",Daten!$A$4:$A$40,0))="","Vakant",INDEX(Daten!$C$4:$C$40,MATCH("L2_3",Daten!$A$4:$A$40,0))&amp;CHAR(10)&amp;INDEX(Daten!$B$4:$B$40,MATCH("L2_3",Daten!$A$4:$A$40,0))&amp;CHAR(10)&amp;INDEX(Daten!$D$4:$D$40,MATCH("L2_3",Daten!$A$4:$A$40,0))),"Vakant")</f>
        <v>Leitung Personal
Tobias Hoffmann
Personal</v>
      </c>
      <c r="I11" s="11"/>
      <c r="J11" s="12"/>
      <c r="K11" s="10" t="str">
        <f>IFERROR(IF(INDEX(Daten!$B$4:$B$40,MATCH("L2_4",Daten!$A$4:$A$40,0))="","Vakant",INDEX(Daten!$C$4:$C$40,MATCH("L2_4",Daten!$A$4:$A$40,0))&amp;CHAR(10)&amp;INDEX(Daten!$B$4:$B$40,MATCH("L2_4",Daten!$A$4:$A$40,0))&amp;CHAR(10)&amp;INDEX(Daten!$D$4:$D$40,MATCH("L2_4",Daten!$A$4:$A$40,0))),"Vakant")</f>
        <v>Leitung Vertrieb
Lena Richter
Vertrieb</v>
      </c>
      <c r="L11" s="11"/>
      <c r="M11" s="12"/>
      <c r="N11" s="10" t="str">
        <f>IFERROR(IF(INDEX(Daten!$B$4:$B$40,MATCH("L2_5",Daten!$A$4:$A$40,0))="","Vakant",INDEX(Daten!$C$4:$C$40,MATCH("L2_5",Daten!$A$4:$A$40,0))&amp;CHAR(10)&amp;INDEX(Daten!$B$4:$B$40,MATCH("L2_5",Daten!$A$4:$A$40,0))&amp;CHAR(10)&amp;INDEX(Daten!$D$4:$D$40,MATCH("L2_5",Daten!$A$4:$A$40,0))),"Vakant")</f>
        <v>Leitung IT
Daniel König
IT</v>
      </c>
      <c r="O11" s="11"/>
      <c r="P11" s="12"/>
    </row>
    <row r="12" spans="2:16" x14ac:dyDescent="0.25">
      <c r="B12" s="13"/>
      <c r="C12" s="8"/>
      <c r="D12" s="14"/>
      <c r="E12" s="13"/>
      <c r="F12" s="8"/>
      <c r="G12" s="14"/>
      <c r="H12" s="13"/>
      <c r="I12" s="8"/>
      <c r="J12" s="14"/>
      <c r="K12" s="13"/>
      <c r="L12" s="8"/>
      <c r="M12" s="14"/>
      <c r="N12" s="13"/>
      <c r="O12" s="8"/>
      <c r="P12" s="14"/>
    </row>
    <row r="13" spans="2:16" x14ac:dyDescent="0.25">
      <c r="B13" s="13"/>
      <c r="C13" s="8"/>
      <c r="D13" s="14"/>
      <c r="E13" s="13"/>
      <c r="F13" s="8"/>
      <c r="G13" s="14"/>
      <c r="H13" s="13"/>
      <c r="I13" s="8"/>
      <c r="J13" s="14"/>
      <c r="K13" s="13"/>
      <c r="L13" s="8"/>
      <c r="M13" s="14"/>
      <c r="N13" s="13"/>
      <c r="O13" s="8"/>
      <c r="P13" s="14"/>
    </row>
    <row r="14" spans="2:16" x14ac:dyDescent="0.25">
      <c r="B14" s="15"/>
      <c r="C14" s="16"/>
      <c r="D14" s="17"/>
      <c r="E14" s="15"/>
      <c r="F14" s="16"/>
      <c r="G14" s="17"/>
      <c r="H14" s="15"/>
      <c r="I14" s="16"/>
      <c r="J14" s="17"/>
      <c r="K14" s="15"/>
      <c r="L14" s="16"/>
      <c r="M14" s="17"/>
      <c r="N14" s="15"/>
      <c r="O14" s="16"/>
      <c r="P14" s="17"/>
    </row>
    <row r="15" spans="2:16" x14ac:dyDescent="0.25">
      <c r="C15" s="5"/>
      <c r="F15" s="5"/>
      <c r="I15" s="5"/>
      <c r="L15" s="5"/>
      <c r="O15" s="5"/>
    </row>
    <row r="16" spans="2:16" x14ac:dyDescent="0.25">
      <c r="C16" s="5"/>
      <c r="F16" s="5"/>
      <c r="I16" s="5"/>
      <c r="L16" s="5"/>
      <c r="O16" s="5"/>
    </row>
    <row r="17" spans="2:15" x14ac:dyDescent="0.25">
      <c r="C17" s="5"/>
      <c r="F17" s="5"/>
      <c r="I17" s="5"/>
      <c r="L17" s="5"/>
      <c r="O17" s="5"/>
    </row>
    <row r="18" spans="2:15" x14ac:dyDescent="0.25">
      <c r="B18" s="5"/>
      <c r="C18" s="6"/>
      <c r="D18" s="5"/>
      <c r="E18" s="6"/>
      <c r="F18" s="5"/>
      <c r="G18" s="6"/>
      <c r="H18" s="5"/>
      <c r="I18" s="6"/>
      <c r="J18" s="5"/>
      <c r="K18" s="6"/>
      <c r="L18" s="5"/>
      <c r="M18" s="6"/>
      <c r="N18" s="5"/>
      <c r="O18" s="6"/>
    </row>
    <row r="19" spans="2:15" x14ac:dyDescent="0.25">
      <c r="B19" s="5"/>
      <c r="D19" s="5"/>
      <c r="F19" s="5"/>
      <c r="H19" s="5"/>
      <c r="J19" s="5"/>
      <c r="L19" s="5"/>
      <c r="N19" s="5"/>
    </row>
    <row r="20" spans="2:15" x14ac:dyDescent="0.25">
      <c r="B20" s="18" t="str">
        <f>IFERROR(IF(INDEX(Daten!$B$4:$B$40,MATCH("L3_1",Daten!$A$4:$A$40,0))="","Vakant",INDEX(Daten!$C$4:$C$40,MATCH("L3_1",Daten!$A$4:$A$40,0))&amp;CHAR(10)&amp;INDEX(Daten!$B$4:$B$40,MATCH("L3_1",Daten!$A$4:$A$40,0))&amp;CHAR(10)&amp;INDEX(Daten!$D$4:$D$40,MATCH("L3_1",Daten!$A$4:$A$40,0))),"Vakant")</f>
        <v>Leitung Buchhaltung
Lara Scholz
Finanzen</v>
      </c>
      <c r="C20" s="14"/>
      <c r="D20" s="18" t="str">
        <f>IFERROR(IF(INDEX(Daten!$B$4:$B$40,MATCH("L3_2",Daten!$A$4:$A$40,0))="","Vakant",INDEX(Daten!$C$4:$C$40,MATCH("L3_2",Daten!$A$4:$A$40,0))&amp;CHAR(10)&amp;INDEX(Daten!$B$4:$B$40,MATCH("L3_2",Daten!$A$4:$A$40,0))&amp;CHAR(10)&amp;INDEX(Daten!$D$4:$D$40,MATCH("L3_2",Daten!$A$4:$A$40,0))),"Vakant")</f>
        <v>Leitung Controlling
Sven Vogel
Finanzen</v>
      </c>
      <c r="E20" s="14"/>
      <c r="F20" s="18" t="str">
        <f>IFERROR(IF(INDEX(Daten!$B$4:$B$40,MATCH("L3_3",Daten!$A$4:$A$40,0))="","Vakant",INDEX(Daten!$C$4:$C$40,MATCH("L3_3",Daten!$A$4:$A$40,0))&amp;CHAR(10)&amp;INDEX(Daten!$B$4:$B$40,MATCH("L3_3",Daten!$A$4:$A$40,0))&amp;CHAR(10)&amp;INDEX(Daten!$D$4:$D$40,MATCH("L3_3",Daten!$A$4:$A$40,0))),"Vakant")</f>
        <v>Leitung Einkauf
Mira Hahn
Betrieb</v>
      </c>
      <c r="G20" s="14"/>
      <c r="H20" s="18" t="str">
        <f>IFERROR(IF(INDEX(Daten!$B$4:$B$40,MATCH("L3_4",Daten!$A$4:$A$40,0))="","Vakant",INDEX(Daten!$C$4:$C$40,MATCH("L3_4",Daten!$A$4:$A$40,0))&amp;CHAR(10)&amp;INDEX(Daten!$B$4:$B$40,MATCH("L3_4",Daten!$A$4:$A$40,0))&amp;CHAR(10)&amp;INDEX(Daten!$D$4:$D$40,MATCH("L3_4",Daten!$A$4:$A$40,0))),"Vakant")</f>
        <v>Leitung Logistik
Erik Wolf
Betrieb</v>
      </c>
      <c r="I20" s="14"/>
      <c r="J20" s="18" t="str">
        <f>IFERROR(IF(INDEX(Daten!$B$4:$B$40,MATCH("L3_5",Daten!$A$4:$A$40,0))="","Vakant",INDEX(Daten!$C$4:$C$40,MATCH("L3_5",Daten!$A$4:$A$40,0))&amp;CHAR(10)&amp;INDEX(Daten!$B$4:$B$40,MATCH("L3_5",Daten!$A$4:$A$40,0))&amp;CHAR(10)&amp;INDEX(Daten!$D$4:$D$40,MATCH("L3_5",Daten!$A$4:$A$40,0))),"Vakant")</f>
        <v>Leitung Recruiting
Nina Krause
Personal</v>
      </c>
      <c r="K20" s="14"/>
      <c r="L20" s="18" t="str">
        <f>IFERROR(IF(INDEX(Daten!$B$4:$B$40,MATCH("L3_6",Daten!$A$4:$A$40,0))="","Vakant",INDEX(Daten!$C$4:$C$40,MATCH("L3_6",Daten!$A$4:$A$40,0))&amp;CHAR(10)&amp;INDEX(Daten!$B$4:$B$40,MATCH("L3_6",Daten!$A$4:$A$40,0))&amp;CHAR(10)&amp;INDEX(Daten!$D$4:$D$40,MATCH("L3_6",Daten!$A$4:$A$40,0))),"Vakant")</f>
        <v>Leitung Kundenservice
Paul Neumann
Vertrieb</v>
      </c>
      <c r="M20" s="14"/>
      <c r="N20" s="18" t="str">
        <f>IFERROR(IF(INDEX(Daten!$B$4:$B$40,MATCH("L3_7",Daten!$A$4:$A$40,0))="","Vakant",INDEX(Daten!$C$4:$C$40,MATCH("L3_7",Daten!$A$4:$A$40,0))&amp;CHAR(10)&amp;INDEX(Daten!$B$4:$B$40,MATCH("L3_7",Daten!$A$4:$A$40,0))&amp;CHAR(10)&amp;INDEX(Daten!$D$4:$D$40,MATCH("L3_7",Daten!$A$4:$A$40,0))),"Vakant")</f>
        <v>Leitung Infrastruktur
Sarah Frank
IT</v>
      </c>
      <c r="O20" s="14"/>
    </row>
    <row r="21" spans="2:15" x14ac:dyDescent="0.25">
      <c r="B21" s="19"/>
      <c r="C21" s="14"/>
      <c r="D21" s="19"/>
      <c r="E21" s="14"/>
      <c r="F21" s="19"/>
      <c r="G21" s="14"/>
      <c r="H21" s="19"/>
      <c r="I21" s="14"/>
      <c r="J21" s="19"/>
      <c r="K21" s="14"/>
      <c r="L21" s="19"/>
      <c r="M21" s="14"/>
      <c r="N21" s="19"/>
      <c r="O21" s="14"/>
    </row>
    <row r="22" spans="2:15" x14ac:dyDescent="0.25">
      <c r="B22" s="19"/>
      <c r="C22" s="14"/>
      <c r="D22" s="19"/>
      <c r="E22" s="14"/>
      <c r="F22" s="19"/>
      <c r="G22" s="14"/>
      <c r="H22" s="19"/>
      <c r="I22" s="14"/>
      <c r="J22" s="19"/>
      <c r="K22" s="14"/>
      <c r="L22" s="19"/>
      <c r="M22" s="14"/>
      <c r="N22" s="19"/>
      <c r="O22" s="14"/>
    </row>
    <row r="23" spans="2:15" x14ac:dyDescent="0.25">
      <c r="B23" s="20"/>
      <c r="C23" s="17"/>
      <c r="D23" s="20"/>
      <c r="E23" s="17"/>
      <c r="F23" s="20"/>
      <c r="G23" s="17"/>
      <c r="H23" s="20"/>
      <c r="I23" s="17"/>
      <c r="J23" s="20"/>
      <c r="K23" s="17"/>
      <c r="L23" s="20"/>
      <c r="M23" s="17"/>
      <c r="N23" s="20"/>
      <c r="O23" s="17"/>
    </row>
    <row r="24" spans="2:15" x14ac:dyDescent="0.25">
      <c r="B24" s="5"/>
      <c r="D24" s="5"/>
      <c r="F24" s="5"/>
      <c r="H24" s="5"/>
      <c r="J24" s="5"/>
      <c r="L24" s="5"/>
      <c r="N24" s="5"/>
    </row>
    <row r="25" spans="2:15" x14ac:dyDescent="0.25">
      <c r="B25" s="5"/>
      <c r="D25" s="5"/>
      <c r="F25" s="5"/>
      <c r="H25" s="5"/>
      <c r="J25" s="5"/>
      <c r="L25" s="5"/>
      <c r="N25" s="5"/>
    </row>
    <row r="26" spans="2:15" x14ac:dyDescent="0.25">
      <c r="B26" s="5"/>
      <c r="D26" s="5"/>
      <c r="F26" s="5"/>
      <c r="H26" s="5"/>
      <c r="J26" s="5"/>
      <c r="L26" s="5"/>
      <c r="N26" s="5"/>
    </row>
    <row r="27" spans="2:15" x14ac:dyDescent="0.25">
      <c r="B27" s="5"/>
      <c r="D27" s="5"/>
      <c r="F27" s="5"/>
      <c r="H27" s="5"/>
      <c r="J27" s="5"/>
      <c r="L27" s="5"/>
      <c r="N27" s="5"/>
    </row>
    <row r="28" spans="2:15" x14ac:dyDescent="0.25">
      <c r="B28" s="5"/>
      <c r="D28" s="5"/>
      <c r="F28" s="5"/>
      <c r="H28" s="5"/>
      <c r="J28" s="5"/>
      <c r="L28" s="5"/>
      <c r="N28" s="5"/>
    </row>
    <row r="29" spans="2:15" x14ac:dyDescent="0.25">
      <c r="B29" s="5"/>
      <c r="C29" s="6"/>
      <c r="D29" s="5"/>
      <c r="E29" s="6"/>
      <c r="F29" s="5"/>
      <c r="G29" s="6"/>
      <c r="H29" s="5"/>
      <c r="I29" s="6"/>
      <c r="J29" s="5"/>
      <c r="K29" s="6"/>
      <c r="L29" s="5"/>
      <c r="M29" s="6"/>
      <c r="N29" s="5"/>
      <c r="O29" s="6"/>
    </row>
    <row r="30" spans="2:15" x14ac:dyDescent="0.25">
      <c r="B30" s="5"/>
      <c r="D30" s="5"/>
      <c r="F30" s="5"/>
      <c r="H30" s="5"/>
      <c r="J30" s="5"/>
      <c r="L30" s="5"/>
      <c r="N30" s="5"/>
    </row>
    <row r="31" spans="2:15" x14ac:dyDescent="0.25">
      <c r="B31" s="21" t="str">
        <f>IFERROR(IF(INDEX(Daten!$B$4:$B$40,MATCH("L4_1",Daten!$A$4:$A$40,0))="","Vakant",INDEX(Daten!$C$4:$C$40,MATCH("L4_1",Daten!$A$4:$A$40,0))&amp;CHAR(10)&amp;INDEX(Daten!$B$4:$B$40,MATCH("L4_1",Daten!$A$4:$A$40,0))&amp;CHAR(10)&amp;INDEX(Daten!$D$4:$D$40,MATCH("L4_1",Daten!$A$4:$A$40,0))),"Vakant")</f>
        <v>Senior Buchhalter
David Braun
Finanzen</v>
      </c>
      <c r="C31" s="14"/>
      <c r="D31" s="21" t="str">
        <f>IFERROR(IF(INDEX(Daten!$B$4:$B$40,MATCH("L4_2",Daten!$A$4:$A$40,0))="","Vakant",INDEX(Daten!$C$4:$C$40,MATCH("L4_2",Daten!$A$4:$A$40,0))&amp;CHAR(10)&amp;INDEX(Daten!$B$4:$B$40,MATCH("L4_2",Daten!$A$4:$A$40,0))&amp;CHAR(10)&amp;INDEX(Daten!$D$4:$D$40,MATCH("L4_2",Daten!$A$4:$A$40,0))),"Vakant")</f>
        <v>Controllerin
Aylin Yilmaz
Finanzen</v>
      </c>
      <c r="E31" s="14"/>
      <c r="F31" s="21" t="str">
        <f>IFERROR(IF(INDEX(Daten!$B$4:$B$40,MATCH("L4_3",Daten!$A$4:$A$40,0))="","Vakant",INDEX(Daten!$C$4:$C$40,MATCH("L4_3",Daten!$A$4:$A$40,0))&amp;CHAR(10)&amp;INDEX(Daten!$B$4:$B$40,MATCH("L4_3",Daten!$A$4:$A$40,0))&amp;CHAR(10)&amp;INDEX(Daten!$D$4:$D$40,MATCH("L4_3",Daten!$A$4:$A$40,0))),"Vakant")</f>
        <v>Einkäufer
Jonas Beck
Betrieb</v>
      </c>
      <c r="G31" s="14"/>
      <c r="H31" s="21" t="str">
        <f>IFERROR(IF(INDEX(Daten!$B$4:$B$40,MATCH("L4_4",Daten!$A$4:$A$40,0))="","Vakant",INDEX(Daten!$C$4:$C$40,MATCH("L4_4",Daten!$A$4:$A$40,0))&amp;CHAR(10)&amp;INDEX(Daten!$B$4:$B$40,MATCH("L4_4",Daten!$A$4:$A$40,0))&amp;CHAR(10)&amp;INDEX(Daten!$D$4:$D$40,MATCH("L4_4",Daten!$A$4:$A$40,0))),"Vakant")</f>
        <v>Logistikkoordinatorin
Mara Simon
Betrieb</v>
      </c>
      <c r="I31" s="14"/>
      <c r="J31" s="21" t="str">
        <f>IFERROR(IF(INDEX(Daten!$B$4:$B$40,MATCH("L4_5",Daten!$A$4:$A$40,0))="","Vakant",INDEX(Daten!$C$4:$C$40,MATCH("L4_5",Daten!$A$4:$A$40,0))&amp;CHAR(10)&amp;INDEX(Daten!$B$4:$B$40,MATCH("L4_5",Daten!$A$4:$A$40,0))&amp;CHAR(10)&amp;INDEX(Daten!$D$4:$D$40,MATCH("L4_5",Daten!$A$4:$A$40,0))),"Vakant")</f>
        <v>Recruiterin
Emil Roth
Personal</v>
      </c>
      <c r="K31" s="14"/>
      <c r="L31" s="21" t="str">
        <f>IFERROR(IF(INDEX(Daten!$B$4:$B$40,MATCH("L4_6",Daten!$A$4:$A$40,0))="","Vakant",INDEX(Daten!$C$4:$C$40,MATCH("L4_6",Daten!$A$4:$A$40,0))&amp;CHAR(10)&amp;INDEX(Daten!$B$4:$B$40,MATCH("L4_6",Daten!$A$4:$A$40,0))&amp;CHAR(10)&amp;INDEX(Daten!$D$4:$D$40,MATCH("L4_6",Daten!$A$4:$A$40,0))),"Vakant")</f>
        <v>Service Managerin
Kira Lehmann
Vertrieb</v>
      </c>
      <c r="M31" s="14"/>
      <c r="N31" s="21" t="str">
        <f>IFERROR(IF(INDEX(Daten!$B$4:$B$40,MATCH("L4_7",Daten!$A$4:$A$40,0))="","Vakant",INDEX(Daten!$C$4:$C$40,MATCH("L4_7",Daten!$A$4:$A$40,0))&amp;CHAR(10)&amp;INDEX(Daten!$B$4:$B$40,MATCH("L4_7",Daten!$A$4:$A$40,0))&amp;CHAR(10)&amp;INDEX(Daten!$D$4:$D$40,MATCH("L4_7",Daten!$A$4:$A$40,0))),"Vakant")</f>
        <v>Systemadministrator
Noah Peters
IT</v>
      </c>
      <c r="O31" s="14"/>
    </row>
    <row r="32" spans="2:15" x14ac:dyDescent="0.25">
      <c r="B32" s="19"/>
      <c r="C32" s="14"/>
      <c r="D32" s="19"/>
      <c r="E32" s="14"/>
      <c r="F32" s="19"/>
      <c r="G32" s="14"/>
      <c r="H32" s="19"/>
      <c r="I32" s="14"/>
      <c r="J32" s="19"/>
      <c r="K32" s="14"/>
      <c r="L32" s="19"/>
      <c r="M32" s="14"/>
      <c r="N32" s="19"/>
      <c r="O32" s="14"/>
    </row>
    <row r="33" spans="2:16" x14ac:dyDescent="0.25">
      <c r="B33" s="19"/>
      <c r="C33" s="14"/>
      <c r="D33" s="19"/>
      <c r="E33" s="14"/>
      <c r="F33" s="19"/>
      <c r="G33" s="14"/>
      <c r="H33" s="19"/>
      <c r="I33" s="14"/>
      <c r="J33" s="19"/>
      <c r="K33" s="14"/>
      <c r="L33" s="19"/>
      <c r="M33" s="14"/>
      <c r="N33" s="19"/>
      <c r="O33" s="14"/>
    </row>
    <row r="34" spans="2:16" x14ac:dyDescent="0.25">
      <c r="B34" s="20"/>
      <c r="C34" s="17"/>
      <c r="D34" s="20"/>
      <c r="E34" s="17"/>
      <c r="F34" s="20"/>
      <c r="G34" s="17"/>
      <c r="H34" s="20"/>
      <c r="I34" s="17"/>
      <c r="J34" s="20"/>
      <c r="K34" s="17"/>
      <c r="L34" s="20"/>
      <c r="M34" s="17"/>
      <c r="N34" s="20"/>
      <c r="O34" s="17"/>
    </row>
    <row r="37" spans="2:16" x14ac:dyDescent="0.25">
      <c r="B37" s="26" t="s">
        <v>139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</row>
    <row r="38" spans="2:16" x14ac:dyDescent="0.25"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40" spans="2:16" x14ac:dyDescent="0.25">
      <c r="B40" s="23" t="s">
        <v>140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</row>
  </sheetData>
  <mergeCells count="24">
    <mergeCell ref="B1:P2"/>
    <mergeCell ref="B3:P3"/>
    <mergeCell ref="B37:P38"/>
    <mergeCell ref="H31:I34"/>
    <mergeCell ref="B40:P40"/>
    <mergeCell ref="B11:D14"/>
    <mergeCell ref="K11:M14"/>
    <mergeCell ref="B20:C23"/>
    <mergeCell ref="D20:E23"/>
    <mergeCell ref="H20:I23"/>
    <mergeCell ref="N20:O23"/>
    <mergeCell ref="B31:C34"/>
    <mergeCell ref="D31:E34"/>
    <mergeCell ref="H11:J14"/>
    <mergeCell ref="G5:K8"/>
    <mergeCell ref="N11:P14"/>
    <mergeCell ref="L31:M34"/>
    <mergeCell ref="J31:K34"/>
    <mergeCell ref="N31:O34"/>
    <mergeCell ref="E11:G14"/>
    <mergeCell ref="F20:G23"/>
    <mergeCell ref="J20:K23"/>
    <mergeCell ref="L20:M23"/>
    <mergeCell ref="F31:G3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Daten</vt:lpstr>
      <vt:lpstr>Organigramm</vt:lpstr>
      <vt:lpstr>Organigramm!Área_de_impresión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2026-03-06T09:24:19Z</dcterms:modified>
</cp:coreProperties>
</file>