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gebotvergleich\"/>
    </mc:Choice>
  </mc:AlternateContent>
  <xr:revisionPtr revIDLastSave="0" documentId="13_ncr:1_{12B37C87-9307-4120-8506-E2D59A01DC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gebotsvergleic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1" l="1"/>
  <c r="L31" i="1" s="1"/>
  <c r="J30" i="1"/>
  <c r="H30" i="1"/>
  <c r="F30" i="1"/>
  <c r="K30" i="1" s="1"/>
  <c r="L30" i="1" s="1"/>
  <c r="J29" i="1"/>
  <c r="H29" i="1"/>
  <c r="F29" i="1"/>
  <c r="J28" i="1"/>
  <c r="H28" i="1"/>
  <c r="F28" i="1"/>
  <c r="K28" i="1" s="1"/>
  <c r="L28" i="1" s="1"/>
  <c r="J27" i="1"/>
  <c r="H27" i="1"/>
  <c r="F27" i="1"/>
  <c r="K27" i="1" s="1"/>
  <c r="L27" i="1" s="1"/>
  <c r="J26" i="1"/>
  <c r="H26" i="1"/>
  <c r="F26" i="1"/>
  <c r="K26" i="1" s="1"/>
  <c r="L26" i="1" s="1"/>
  <c r="J25" i="1"/>
  <c r="H25" i="1"/>
  <c r="F25" i="1"/>
  <c r="K25" i="1" s="1"/>
  <c r="L25" i="1" s="1"/>
  <c r="J24" i="1"/>
  <c r="H24" i="1"/>
  <c r="F24" i="1"/>
  <c r="J23" i="1"/>
  <c r="H23" i="1"/>
  <c r="F23" i="1"/>
  <c r="K23" i="1" s="1"/>
  <c r="L23" i="1" s="1"/>
  <c r="J22" i="1"/>
  <c r="H22" i="1"/>
  <c r="F22" i="1"/>
  <c r="K22" i="1" s="1"/>
  <c r="L22" i="1" s="1"/>
  <c r="J21" i="1"/>
  <c r="H21" i="1"/>
  <c r="F21" i="1"/>
  <c r="K21" i="1" s="1"/>
  <c r="L21" i="1" s="1"/>
  <c r="J20" i="1"/>
  <c r="H20" i="1"/>
  <c r="F20" i="1"/>
  <c r="K20" i="1" s="1"/>
  <c r="L20" i="1" s="1"/>
  <c r="J19" i="1"/>
  <c r="H19" i="1"/>
  <c r="F19" i="1"/>
  <c r="K19" i="1" s="1"/>
  <c r="L19" i="1" s="1"/>
  <c r="J18" i="1"/>
  <c r="H18" i="1"/>
  <c r="F18" i="1"/>
  <c r="K18" i="1" s="1"/>
  <c r="L18" i="1" s="1"/>
  <c r="J17" i="1"/>
  <c r="H17" i="1"/>
  <c r="F17" i="1"/>
  <c r="K17" i="1" s="1"/>
  <c r="L17" i="1" s="1"/>
  <c r="J16" i="1"/>
  <c r="H16" i="1"/>
  <c r="F16" i="1"/>
  <c r="K16" i="1" s="1"/>
  <c r="L16" i="1" s="1"/>
  <c r="J15" i="1"/>
  <c r="H15" i="1"/>
  <c r="F15" i="1"/>
  <c r="K15" i="1" s="1"/>
  <c r="L15" i="1" s="1"/>
  <c r="J14" i="1"/>
  <c r="H14" i="1"/>
  <c r="F14" i="1"/>
  <c r="J13" i="1"/>
  <c r="H13" i="1"/>
  <c r="F13" i="1"/>
  <c r="K13" i="1" s="1"/>
  <c r="L13" i="1" s="1"/>
  <c r="J12" i="1"/>
  <c r="H12" i="1"/>
  <c r="F12" i="1"/>
  <c r="K12" i="1" s="1"/>
  <c r="L12" i="1" s="1"/>
  <c r="J11" i="1"/>
  <c r="H11" i="1"/>
  <c r="F11" i="1"/>
  <c r="J10" i="1"/>
  <c r="H10" i="1"/>
  <c r="F10" i="1"/>
  <c r="K10" i="1" s="1"/>
  <c r="L10" i="1" s="1"/>
  <c r="J9" i="1"/>
  <c r="H9" i="1"/>
  <c r="F9" i="1"/>
  <c r="F32" i="1" l="1"/>
  <c r="K29" i="1"/>
  <c r="L29" i="1" s="1"/>
  <c r="K14" i="1"/>
  <c r="L14" i="1" s="1"/>
  <c r="H32" i="1"/>
  <c r="J32" i="1"/>
  <c r="K24" i="1"/>
  <c r="L24" i="1" s="1"/>
  <c r="K11" i="1"/>
  <c r="L11" i="1" s="1"/>
  <c r="K5" i="1"/>
  <c r="K32" i="1"/>
  <c r="L32" i="1" s="1"/>
  <c r="K4" i="1"/>
  <c r="K6" i="1"/>
  <c r="K9" i="1"/>
  <c r="L9" i="1" s="1"/>
  <c r="F33" i="1" l="1"/>
  <c r="J33" i="1"/>
  <c r="H33" i="1"/>
</calcChain>
</file>

<file path=xl/sharedStrings.xml><?xml version="1.0" encoding="utf-8"?>
<sst xmlns="http://schemas.openxmlformats.org/spreadsheetml/2006/main" count="67" uniqueCount="60">
  <si>
    <t>Angebotsvergleich / Kostenvergleich</t>
  </si>
  <si>
    <t>Projekt / Beschreibung</t>
  </si>
  <si>
    <t>Neues Büroequipment</t>
  </si>
  <si>
    <t>Zusammenfassung des Kostenvergleichs</t>
  </si>
  <si>
    <t>Verantwortliche Person</t>
  </si>
  <si>
    <t>Max Mustermann</t>
  </si>
  <si>
    <t>Gesamtpreis Angebot 1:</t>
  </si>
  <si>
    <t>Datum</t>
  </si>
  <si>
    <t>Gesamtpreis Angebot 2:</t>
  </si>
  <si>
    <t>Währung</t>
  </si>
  <si>
    <t>EUR</t>
  </si>
  <si>
    <t>Gesamtpreis Angebot 3:</t>
  </si>
  <si>
    <t>Kostenart</t>
  </si>
  <si>
    <t>Beschreibung</t>
  </si>
  <si>
    <t>Menge</t>
  </si>
  <si>
    <t>Einheit</t>
  </si>
  <si>
    <t>Hardware</t>
  </si>
  <si>
    <t>Laptop 15"</t>
  </si>
  <si>
    <t>Stück</t>
  </si>
  <si>
    <t>Monitor 27"</t>
  </si>
  <si>
    <t>Software</t>
  </si>
  <si>
    <t>Office-Lizenz</t>
  </si>
  <si>
    <t>Lizenz</t>
  </si>
  <si>
    <t>Service</t>
  </si>
  <si>
    <t>Installation vor Ort</t>
  </si>
  <si>
    <t>Pauschal</t>
  </si>
  <si>
    <t>Schulung (Stunden)</t>
  </si>
  <si>
    <t>Stunde</t>
  </si>
  <si>
    <t>Transport</t>
  </si>
  <si>
    <t>Lieferkosten</t>
  </si>
  <si>
    <t>Angebot 1</t>
  </si>
  <si>
    <t>Angebot 2</t>
  </si>
  <si>
    <t>Angebot 3</t>
  </si>
  <si>
    <t>Gesamtsumme</t>
  </si>
  <si>
    <t>Differenz zum günstigsten Angebot</t>
  </si>
  <si>
    <t>Angebot</t>
  </si>
  <si>
    <t>Lieferant / Firma</t>
  </si>
  <si>
    <t>Kontakt</t>
  </si>
  <si>
    <t>Zahlungsbedingungen</t>
  </si>
  <si>
    <t>Lieferzeit</t>
  </si>
  <si>
    <t>TechSolutions GmbH</t>
  </si>
  <si>
    <t>anna.muster@techsolutions.de / +49 40 123456</t>
  </si>
  <si>
    <t>30 Tage netto</t>
  </si>
  <si>
    <t>10 Werktage</t>
  </si>
  <si>
    <t>OfficePartner AG</t>
  </si>
  <si>
    <t>vertrieb@officepartner-ag.de / +49 30 654321</t>
  </si>
  <si>
    <t>14 Tage 2% Skonto, 30 Tage netto</t>
  </si>
  <si>
    <t>7–10 Werktage</t>
  </si>
  <si>
    <t>ITPro Services KG</t>
  </si>
  <si>
    <t>sales@itpro-services.de / +49 89 987654</t>
  </si>
  <si>
    <t>50% bei Bestellung, 50% nach Lieferung</t>
  </si>
  <si>
    <t>14 Werktage</t>
  </si>
  <si>
    <t>Angebot 1
Preis/Einheit</t>
  </si>
  <si>
    <t>Angebot 1
Gesamtpreis</t>
  </si>
  <si>
    <t>Angebot 2
Preis/Einheit</t>
  </si>
  <si>
    <t>Angebot 2
Gesamtpreis</t>
  </si>
  <si>
    <t>Angebot 3
Preis/Einheit</t>
  </si>
  <si>
    <t>Angebot 3
Gesamtpreis</t>
  </si>
  <si>
    <t>Günstigster
Gesamtpreis</t>
  </si>
  <si>
    <t>Günstigstes
Angebot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</si>
</sst>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4" fontId="0" fillId="0" borderId="1" xfId="0" applyNumberFormat="1" applyBorder="1"/>
    <xf numFmtId="0" fontId="2" fillId="0" borderId="1" xfId="0" applyFont="1" applyBorder="1"/>
    <xf numFmtId="4" fontId="2" fillId="0" borderId="1" xfId="0" applyNumberFormat="1" applyFont="1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/>
    </xf>
    <xf numFmtId="0" fontId="0" fillId="3" borderId="4" xfId="0" applyFill="1" applyBorder="1"/>
    <xf numFmtId="0" fontId="2" fillId="3" borderId="5" xfId="0" applyFont="1" applyFill="1" applyBorder="1" applyAlignment="1">
      <alignment horizontal="left" vertical="center"/>
    </xf>
    <xf numFmtId="0" fontId="0" fillId="3" borderId="6" xfId="0" applyFill="1" applyBorder="1"/>
    <xf numFmtId="0" fontId="2" fillId="3" borderId="7" xfId="0" applyFont="1" applyFill="1" applyBorder="1" applyAlignment="1">
      <alignment horizontal="left" vertical="center"/>
    </xf>
    <xf numFmtId="0" fontId="0" fillId="3" borderId="9" xfId="0" applyFill="1" applyBorder="1"/>
    <xf numFmtId="0" fontId="0" fillId="3" borderId="3" xfId="0" applyFill="1" applyBorder="1"/>
    <xf numFmtId="0" fontId="0" fillId="3" borderId="0" xfId="0" applyFill="1" applyBorder="1"/>
    <xf numFmtId="0" fontId="0" fillId="3" borderId="8" xfId="0" applyFill="1" applyBorder="1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right" vertical="center"/>
    </xf>
    <xf numFmtId="0" fontId="0" fillId="3" borderId="8" xfId="0" applyFill="1" applyBorder="1" applyAlignment="1">
      <alignment horizontal="right" vertical="center"/>
    </xf>
    <xf numFmtId="4" fontId="0" fillId="4" borderId="1" xfId="0" applyNumberFormat="1" applyFill="1" applyBorder="1"/>
    <xf numFmtId="0" fontId="0" fillId="4" borderId="1" xfId="0" applyFill="1" applyBorder="1"/>
    <xf numFmtId="4" fontId="2" fillId="4" borderId="1" xfId="0" applyNumberFormat="1" applyFont="1" applyFill="1" applyBorder="1"/>
    <xf numFmtId="4" fontId="0" fillId="5" borderId="1" xfId="0" applyNumberFormat="1" applyFill="1" applyBorder="1"/>
    <xf numFmtId="0" fontId="0" fillId="5" borderId="1" xfId="0" applyFill="1" applyBorder="1"/>
    <xf numFmtId="4" fontId="2" fillId="5" borderId="1" xfId="0" applyNumberFormat="1" applyFont="1" applyFill="1" applyBorder="1"/>
    <xf numFmtId="4" fontId="0" fillId="6" borderId="1" xfId="0" applyNumberFormat="1" applyFill="1" applyBorder="1"/>
    <xf numFmtId="0" fontId="0" fillId="6" borderId="1" xfId="0" applyFill="1" applyBorder="1"/>
    <xf numFmtId="4" fontId="2" fillId="6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Gesamtpreis je Angebot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prstDash val="solid"/>
            </a:ln>
          </c:spPr>
          <c:invertIfNegative val="0"/>
          <c:cat>
            <c:strRef>
              <c:f>Angebotsvergleich!$F$31:$J$31</c:f>
              <c:strCache>
                <c:ptCount val="5"/>
                <c:pt idx="0">
                  <c:v>Angebot 1</c:v>
                </c:pt>
                <c:pt idx="2">
                  <c:v>Angebot 2</c:v>
                </c:pt>
                <c:pt idx="4">
                  <c:v>Angebot 3</c:v>
                </c:pt>
              </c:strCache>
            </c:strRef>
          </c:cat>
          <c:val>
            <c:numRef>
              <c:f>Angebotsvergleich!$F$32</c:f>
              <c:numCache>
                <c:formatCode>#,##0.00</c:formatCode>
                <c:ptCount val="1"/>
                <c:pt idx="0">
                  <c:v>7310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51-45AE-88A9-C756C35884FD}"/>
            </c:ext>
          </c:extLst>
        </c:ser>
        <c:ser>
          <c:idx val="1"/>
          <c:order val="1"/>
          <c:spPr>
            <a:ln>
              <a:prstDash val="solid"/>
            </a:ln>
          </c:spPr>
          <c:invertIfNegative val="0"/>
          <c:cat>
            <c:strRef>
              <c:f>Angebotsvergleich!$F$31:$J$31</c:f>
              <c:strCache>
                <c:ptCount val="5"/>
                <c:pt idx="0">
                  <c:v>Angebot 1</c:v>
                </c:pt>
                <c:pt idx="2">
                  <c:v>Angebot 2</c:v>
                </c:pt>
                <c:pt idx="4">
                  <c:v>Angebot 3</c:v>
                </c:pt>
              </c:strCache>
            </c:strRef>
          </c:cat>
          <c:val>
            <c:numRef>
              <c:f>Angebotsvergleich!$G$32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1-C751-45AE-88A9-C756C35884FD}"/>
            </c:ext>
          </c:extLst>
        </c:ser>
        <c:ser>
          <c:idx val="2"/>
          <c:order val="2"/>
          <c:spPr>
            <a:ln>
              <a:prstDash val="solid"/>
            </a:ln>
          </c:spPr>
          <c:invertIfNegative val="0"/>
          <c:cat>
            <c:strRef>
              <c:f>Angebotsvergleich!$F$31:$J$31</c:f>
              <c:strCache>
                <c:ptCount val="5"/>
                <c:pt idx="0">
                  <c:v>Angebot 1</c:v>
                </c:pt>
                <c:pt idx="2">
                  <c:v>Angebot 2</c:v>
                </c:pt>
                <c:pt idx="4">
                  <c:v>Angebot 3</c:v>
                </c:pt>
              </c:strCache>
            </c:strRef>
          </c:cat>
          <c:val>
            <c:numRef>
              <c:f>Angebotsvergleich!$H$32</c:f>
              <c:numCache>
                <c:formatCode>#,##0.00</c:formatCode>
                <c:ptCount val="1"/>
                <c:pt idx="0">
                  <c:v>6990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51-45AE-88A9-C756C35884FD}"/>
            </c:ext>
          </c:extLst>
        </c:ser>
        <c:ser>
          <c:idx val="3"/>
          <c:order val="3"/>
          <c:spPr>
            <a:ln>
              <a:prstDash val="solid"/>
            </a:ln>
          </c:spPr>
          <c:invertIfNegative val="0"/>
          <c:cat>
            <c:strRef>
              <c:f>Angebotsvergleich!$F$31:$J$31</c:f>
              <c:strCache>
                <c:ptCount val="5"/>
                <c:pt idx="0">
                  <c:v>Angebot 1</c:v>
                </c:pt>
                <c:pt idx="2">
                  <c:v>Angebot 2</c:v>
                </c:pt>
                <c:pt idx="4">
                  <c:v>Angebot 3</c:v>
                </c:pt>
              </c:strCache>
            </c:strRef>
          </c:cat>
          <c:val>
            <c:numRef>
              <c:f>Angebotsvergleich!$I$32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3-C751-45AE-88A9-C756C35884FD}"/>
            </c:ext>
          </c:extLst>
        </c:ser>
        <c:ser>
          <c:idx val="4"/>
          <c:order val="4"/>
          <c:spPr>
            <a:ln>
              <a:prstDash val="solid"/>
            </a:ln>
          </c:spPr>
          <c:invertIfNegative val="0"/>
          <c:cat>
            <c:strRef>
              <c:f>Angebotsvergleich!$F$31:$J$31</c:f>
              <c:strCache>
                <c:ptCount val="5"/>
                <c:pt idx="0">
                  <c:v>Angebot 1</c:v>
                </c:pt>
                <c:pt idx="2">
                  <c:v>Angebot 2</c:v>
                </c:pt>
                <c:pt idx="4">
                  <c:v>Angebot 3</c:v>
                </c:pt>
              </c:strCache>
            </c:strRef>
          </c:cat>
          <c:val>
            <c:numRef>
              <c:f>Angebotsvergleich!$J$32</c:f>
              <c:numCache>
                <c:formatCode>#,##0.00</c:formatCode>
                <c:ptCount val="1"/>
                <c:pt idx="0">
                  <c:v>7560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51-45AE-88A9-C756C3588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Angebot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Gesamtpreis</a:t>
                </a:r>
              </a:p>
            </c:rich>
          </c:tx>
          <c:overlay val="0"/>
        </c:title>
        <c:numFmt formatCode="#,##0.0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209550</xdr:colOff>
      <xdr:row>14</xdr:row>
      <xdr:rowOff>142875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workbookViewId="0">
      <selection activeCell="S17" sqref="S17"/>
    </sheetView>
  </sheetViews>
  <sheetFormatPr baseColWidth="10" defaultColWidth="9.140625" defaultRowHeight="15" x14ac:dyDescent="0.25"/>
  <cols>
    <col min="1" max="1" width="22.140625" customWidth="1"/>
    <col min="2" max="2" width="18.5703125" customWidth="1"/>
    <col min="3" max="3" width="10" customWidth="1"/>
    <col min="4" max="4" width="12" customWidth="1"/>
    <col min="5" max="5" width="14" bestFit="1" customWidth="1"/>
    <col min="6" max="6" width="12.28515625" bestFit="1" customWidth="1"/>
    <col min="7" max="7" width="12.5703125" bestFit="1" customWidth="1"/>
    <col min="8" max="8" width="12.28515625" bestFit="1" customWidth="1"/>
    <col min="9" max="9" width="12.5703125" bestFit="1" customWidth="1"/>
    <col min="10" max="11" width="12.28515625" bestFit="1" customWidth="1"/>
    <col min="12" max="12" width="11.42578125" bestFit="1" customWidth="1"/>
  </cols>
  <sheetData>
    <row r="1" spans="1:12" ht="2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3" spans="1:12" x14ac:dyDescent="0.25">
      <c r="A3" s="11" t="s">
        <v>1</v>
      </c>
      <c r="B3" s="17"/>
      <c r="C3" s="12" t="s">
        <v>2</v>
      </c>
      <c r="D3" s="12"/>
      <c r="F3" s="20" t="s">
        <v>3</v>
      </c>
      <c r="G3" s="21"/>
      <c r="H3" s="21"/>
      <c r="I3" s="21"/>
      <c r="J3" s="21"/>
      <c r="K3" s="21"/>
      <c r="L3" s="22"/>
    </row>
    <row r="4" spans="1:12" x14ac:dyDescent="0.25">
      <c r="A4" s="13" t="s">
        <v>4</v>
      </c>
      <c r="B4" s="18"/>
      <c r="C4" s="18" t="s">
        <v>5</v>
      </c>
      <c r="D4" s="14"/>
      <c r="F4" s="13" t="s">
        <v>6</v>
      </c>
      <c r="G4" s="18"/>
      <c r="H4" s="18"/>
      <c r="I4" s="18"/>
      <c r="J4" s="18"/>
      <c r="K4" s="23">
        <f>F32</f>
        <v>7310</v>
      </c>
      <c r="L4" s="14"/>
    </row>
    <row r="5" spans="1:12" x14ac:dyDescent="0.25">
      <c r="A5" s="13" t="s">
        <v>7</v>
      </c>
      <c r="B5" s="18"/>
      <c r="C5" s="18">
        <v>45985</v>
      </c>
      <c r="D5" s="14"/>
      <c r="F5" s="13" t="s">
        <v>8</v>
      </c>
      <c r="G5" s="18"/>
      <c r="H5" s="18"/>
      <c r="I5" s="18"/>
      <c r="J5" s="18"/>
      <c r="K5" s="23">
        <f>H32</f>
        <v>6990</v>
      </c>
      <c r="L5" s="14"/>
    </row>
    <row r="6" spans="1:12" x14ac:dyDescent="0.25">
      <c r="A6" s="15" t="s">
        <v>9</v>
      </c>
      <c r="B6" s="19"/>
      <c r="C6" s="19" t="s">
        <v>10</v>
      </c>
      <c r="D6" s="16"/>
      <c r="F6" s="15" t="s">
        <v>11</v>
      </c>
      <c r="G6" s="19"/>
      <c r="H6" s="19"/>
      <c r="I6" s="19"/>
      <c r="J6" s="19"/>
      <c r="K6" s="24">
        <f>J32</f>
        <v>7560</v>
      </c>
      <c r="L6" s="16"/>
    </row>
    <row r="7" spans="1:12" x14ac:dyDescent="0.25">
      <c r="A7" s="1"/>
      <c r="F7" s="1"/>
      <c r="K7" s="2"/>
    </row>
    <row r="8" spans="1:12" ht="30" x14ac:dyDescent="0.25">
      <c r="A8" s="3" t="s">
        <v>12</v>
      </c>
      <c r="B8" s="3" t="s">
        <v>13</v>
      </c>
      <c r="C8" s="3" t="s">
        <v>14</v>
      </c>
      <c r="D8" s="3" t="s">
        <v>15</v>
      </c>
      <c r="E8" s="10" t="s">
        <v>52</v>
      </c>
      <c r="F8" s="10" t="s">
        <v>53</v>
      </c>
      <c r="G8" s="10" t="s">
        <v>54</v>
      </c>
      <c r="H8" s="10" t="s">
        <v>55</v>
      </c>
      <c r="I8" s="10" t="s">
        <v>56</v>
      </c>
      <c r="J8" s="10" t="s">
        <v>57</v>
      </c>
      <c r="K8" s="10" t="s">
        <v>58</v>
      </c>
      <c r="L8" s="10" t="s">
        <v>59</v>
      </c>
    </row>
    <row r="9" spans="1:12" x14ac:dyDescent="0.25">
      <c r="A9" s="4" t="s">
        <v>16</v>
      </c>
      <c r="B9" s="4" t="s">
        <v>17</v>
      </c>
      <c r="C9" s="4">
        <v>5</v>
      </c>
      <c r="D9" s="4" t="s">
        <v>18</v>
      </c>
      <c r="E9" s="25">
        <v>950</v>
      </c>
      <c r="F9" s="25">
        <f t="shared" ref="F9:F30" si="0">IF(OR(C9="",E9=""),"",C9*E9)</f>
        <v>4750</v>
      </c>
      <c r="G9" s="28">
        <v>900</v>
      </c>
      <c r="H9" s="28">
        <f t="shared" ref="H9:H30" si="1">IF(OR(C9="",G9=""),"",C9*G9)</f>
        <v>4500</v>
      </c>
      <c r="I9" s="5">
        <v>980</v>
      </c>
      <c r="J9" s="5">
        <f t="shared" ref="J9:J30" si="2">IF(OR(C9="",I9=""),"",C9*I9)</f>
        <v>4900</v>
      </c>
      <c r="K9" s="5">
        <f t="shared" ref="K9:K32" si="3">IF(AND(F9="",H9="",J9=""),"",MIN(F9,H9,J9))</f>
        <v>4500</v>
      </c>
      <c r="L9" s="4" t="str">
        <f t="shared" ref="L9:L32" si="4">IF(K9="","",IF(K9=F9,"Angebot 1",IF(K9=H9,"Angebot 2",IF(K9=J9,"Angebot 3",""))))</f>
        <v>Angebot 2</v>
      </c>
    </row>
    <row r="10" spans="1:12" x14ac:dyDescent="0.25">
      <c r="A10" s="4" t="s">
        <v>16</v>
      </c>
      <c r="B10" s="4" t="s">
        <v>19</v>
      </c>
      <c r="C10" s="4">
        <v>5</v>
      </c>
      <c r="D10" s="4" t="s">
        <v>18</v>
      </c>
      <c r="E10" s="25">
        <v>220</v>
      </c>
      <c r="F10" s="25">
        <f t="shared" si="0"/>
        <v>1100</v>
      </c>
      <c r="G10" s="28">
        <v>210</v>
      </c>
      <c r="H10" s="28">
        <f t="shared" si="1"/>
        <v>1050</v>
      </c>
      <c r="I10" s="31">
        <v>230</v>
      </c>
      <c r="J10" s="31">
        <f t="shared" si="2"/>
        <v>1150</v>
      </c>
      <c r="K10" s="5">
        <f t="shared" si="3"/>
        <v>1050</v>
      </c>
      <c r="L10" s="4" t="str">
        <f t="shared" si="4"/>
        <v>Angebot 2</v>
      </c>
    </row>
    <row r="11" spans="1:12" x14ac:dyDescent="0.25">
      <c r="A11" s="4" t="s">
        <v>20</v>
      </c>
      <c r="B11" s="4" t="s">
        <v>21</v>
      </c>
      <c r="C11" s="4">
        <v>5</v>
      </c>
      <c r="D11" s="4" t="s">
        <v>22</v>
      </c>
      <c r="E11" s="25">
        <v>120</v>
      </c>
      <c r="F11" s="25">
        <f t="shared" si="0"/>
        <v>600</v>
      </c>
      <c r="G11" s="28">
        <v>110</v>
      </c>
      <c r="H11" s="28">
        <f t="shared" si="1"/>
        <v>550</v>
      </c>
      <c r="I11" s="31">
        <v>130</v>
      </c>
      <c r="J11" s="31">
        <f t="shared" si="2"/>
        <v>650</v>
      </c>
      <c r="K11" s="5">
        <f t="shared" si="3"/>
        <v>550</v>
      </c>
      <c r="L11" s="4" t="str">
        <f t="shared" si="4"/>
        <v>Angebot 2</v>
      </c>
    </row>
    <row r="12" spans="1:12" x14ac:dyDescent="0.25">
      <c r="A12" s="4" t="s">
        <v>23</v>
      </c>
      <c r="B12" s="4" t="s">
        <v>24</v>
      </c>
      <c r="C12" s="4">
        <v>1</v>
      </c>
      <c r="D12" s="4" t="s">
        <v>25</v>
      </c>
      <c r="E12" s="25">
        <v>300</v>
      </c>
      <c r="F12" s="25">
        <f t="shared" si="0"/>
        <v>300</v>
      </c>
      <c r="G12" s="28">
        <v>350</v>
      </c>
      <c r="H12" s="28">
        <f t="shared" si="1"/>
        <v>350</v>
      </c>
      <c r="I12" s="31">
        <v>250</v>
      </c>
      <c r="J12" s="31">
        <f t="shared" si="2"/>
        <v>250</v>
      </c>
      <c r="K12" s="5">
        <f t="shared" si="3"/>
        <v>250</v>
      </c>
      <c r="L12" s="4" t="str">
        <f t="shared" si="4"/>
        <v>Angebot 3</v>
      </c>
    </row>
    <row r="13" spans="1:12" x14ac:dyDescent="0.25">
      <c r="A13" s="4" t="s">
        <v>23</v>
      </c>
      <c r="B13" s="4" t="s">
        <v>26</v>
      </c>
      <c r="C13" s="4">
        <v>8</v>
      </c>
      <c r="D13" s="4" t="s">
        <v>27</v>
      </c>
      <c r="E13" s="25">
        <v>60</v>
      </c>
      <c r="F13" s="25">
        <f t="shared" si="0"/>
        <v>480</v>
      </c>
      <c r="G13" s="28">
        <v>55</v>
      </c>
      <c r="H13" s="28">
        <f t="shared" si="1"/>
        <v>440</v>
      </c>
      <c r="I13" s="31">
        <v>65</v>
      </c>
      <c r="J13" s="31">
        <f t="shared" si="2"/>
        <v>520</v>
      </c>
      <c r="K13" s="5">
        <f t="shared" si="3"/>
        <v>440</v>
      </c>
      <c r="L13" s="4" t="str">
        <f t="shared" si="4"/>
        <v>Angebot 2</v>
      </c>
    </row>
    <row r="14" spans="1:12" x14ac:dyDescent="0.25">
      <c r="A14" s="4" t="s">
        <v>28</v>
      </c>
      <c r="B14" s="4" t="s">
        <v>29</v>
      </c>
      <c r="C14" s="4">
        <v>1</v>
      </c>
      <c r="D14" s="4" t="s">
        <v>25</v>
      </c>
      <c r="E14" s="25">
        <v>80</v>
      </c>
      <c r="F14" s="25">
        <f t="shared" si="0"/>
        <v>80</v>
      </c>
      <c r="G14" s="28">
        <v>100</v>
      </c>
      <c r="H14" s="28">
        <f t="shared" si="1"/>
        <v>100</v>
      </c>
      <c r="I14" s="31">
        <v>90</v>
      </c>
      <c r="J14" s="31">
        <f t="shared" si="2"/>
        <v>90</v>
      </c>
      <c r="K14" s="5">
        <f t="shared" si="3"/>
        <v>80</v>
      </c>
      <c r="L14" s="4" t="str">
        <f t="shared" si="4"/>
        <v>Angebot 1</v>
      </c>
    </row>
    <row r="15" spans="1:12" x14ac:dyDescent="0.25">
      <c r="A15" s="4"/>
      <c r="B15" s="4"/>
      <c r="C15" s="4"/>
      <c r="D15" s="4"/>
      <c r="E15" s="26"/>
      <c r="F15" s="26" t="str">
        <f t="shared" si="0"/>
        <v/>
      </c>
      <c r="G15" s="29"/>
      <c r="H15" s="29" t="str">
        <f t="shared" si="1"/>
        <v/>
      </c>
      <c r="I15" s="32"/>
      <c r="J15" s="32" t="str">
        <f t="shared" si="2"/>
        <v/>
      </c>
      <c r="K15" s="4" t="str">
        <f t="shared" si="3"/>
        <v/>
      </c>
      <c r="L15" s="4" t="str">
        <f t="shared" si="4"/>
        <v/>
      </c>
    </row>
    <row r="16" spans="1:12" x14ac:dyDescent="0.25">
      <c r="A16" s="4"/>
      <c r="B16" s="4"/>
      <c r="C16" s="4"/>
      <c r="D16" s="4"/>
      <c r="E16" s="26"/>
      <c r="F16" s="26" t="str">
        <f t="shared" si="0"/>
        <v/>
      </c>
      <c r="G16" s="29"/>
      <c r="H16" s="29" t="str">
        <f t="shared" si="1"/>
        <v/>
      </c>
      <c r="I16" s="32"/>
      <c r="J16" s="32" t="str">
        <f t="shared" si="2"/>
        <v/>
      </c>
      <c r="K16" s="4" t="str">
        <f t="shared" si="3"/>
        <v/>
      </c>
      <c r="L16" s="4" t="str">
        <f t="shared" si="4"/>
        <v/>
      </c>
    </row>
    <row r="17" spans="1:12" x14ac:dyDescent="0.25">
      <c r="A17" s="4"/>
      <c r="B17" s="4"/>
      <c r="C17" s="4"/>
      <c r="D17" s="4"/>
      <c r="E17" s="26"/>
      <c r="F17" s="26" t="str">
        <f t="shared" si="0"/>
        <v/>
      </c>
      <c r="G17" s="29"/>
      <c r="H17" s="29" t="str">
        <f t="shared" si="1"/>
        <v/>
      </c>
      <c r="I17" s="32"/>
      <c r="J17" s="32" t="str">
        <f t="shared" si="2"/>
        <v/>
      </c>
      <c r="K17" s="4" t="str">
        <f t="shared" si="3"/>
        <v/>
      </c>
      <c r="L17" s="4" t="str">
        <f t="shared" si="4"/>
        <v/>
      </c>
    </row>
    <row r="18" spans="1:12" x14ac:dyDescent="0.25">
      <c r="A18" s="4"/>
      <c r="B18" s="4"/>
      <c r="C18" s="4"/>
      <c r="D18" s="4"/>
      <c r="E18" s="26"/>
      <c r="F18" s="26" t="str">
        <f t="shared" si="0"/>
        <v/>
      </c>
      <c r="G18" s="29"/>
      <c r="H18" s="29" t="str">
        <f t="shared" si="1"/>
        <v/>
      </c>
      <c r="I18" s="32"/>
      <c r="J18" s="32" t="str">
        <f t="shared" si="2"/>
        <v/>
      </c>
      <c r="K18" s="4" t="str">
        <f t="shared" si="3"/>
        <v/>
      </c>
      <c r="L18" s="4" t="str">
        <f t="shared" si="4"/>
        <v/>
      </c>
    </row>
    <row r="19" spans="1:12" x14ac:dyDescent="0.25">
      <c r="A19" s="4"/>
      <c r="B19" s="4"/>
      <c r="C19" s="4"/>
      <c r="D19" s="4"/>
      <c r="E19" s="26"/>
      <c r="F19" s="26" t="str">
        <f t="shared" si="0"/>
        <v/>
      </c>
      <c r="G19" s="29"/>
      <c r="H19" s="29" t="str">
        <f t="shared" si="1"/>
        <v/>
      </c>
      <c r="I19" s="32"/>
      <c r="J19" s="32" t="str">
        <f t="shared" si="2"/>
        <v/>
      </c>
      <c r="K19" s="4" t="str">
        <f t="shared" si="3"/>
        <v/>
      </c>
      <c r="L19" s="4" t="str">
        <f t="shared" si="4"/>
        <v/>
      </c>
    </row>
    <row r="20" spans="1:12" x14ac:dyDescent="0.25">
      <c r="A20" s="4"/>
      <c r="B20" s="4"/>
      <c r="C20" s="4"/>
      <c r="D20" s="4"/>
      <c r="E20" s="26"/>
      <c r="F20" s="26" t="str">
        <f t="shared" si="0"/>
        <v/>
      </c>
      <c r="G20" s="29"/>
      <c r="H20" s="29" t="str">
        <f t="shared" si="1"/>
        <v/>
      </c>
      <c r="I20" s="32"/>
      <c r="J20" s="32" t="str">
        <f t="shared" si="2"/>
        <v/>
      </c>
      <c r="K20" s="4" t="str">
        <f t="shared" si="3"/>
        <v/>
      </c>
      <c r="L20" s="4" t="str">
        <f t="shared" si="4"/>
        <v/>
      </c>
    </row>
    <row r="21" spans="1:12" x14ac:dyDescent="0.25">
      <c r="A21" s="4"/>
      <c r="B21" s="4"/>
      <c r="C21" s="4"/>
      <c r="D21" s="4"/>
      <c r="E21" s="26"/>
      <c r="F21" s="26" t="str">
        <f t="shared" si="0"/>
        <v/>
      </c>
      <c r="G21" s="29"/>
      <c r="H21" s="29" t="str">
        <f t="shared" si="1"/>
        <v/>
      </c>
      <c r="I21" s="32"/>
      <c r="J21" s="32" t="str">
        <f t="shared" si="2"/>
        <v/>
      </c>
      <c r="K21" s="4" t="str">
        <f t="shared" si="3"/>
        <v/>
      </c>
      <c r="L21" s="4" t="str">
        <f t="shared" si="4"/>
        <v/>
      </c>
    </row>
    <row r="22" spans="1:12" x14ac:dyDescent="0.25">
      <c r="A22" s="4"/>
      <c r="B22" s="4"/>
      <c r="C22" s="4"/>
      <c r="D22" s="4"/>
      <c r="E22" s="26"/>
      <c r="F22" s="26" t="str">
        <f t="shared" si="0"/>
        <v/>
      </c>
      <c r="G22" s="29"/>
      <c r="H22" s="29" t="str">
        <f t="shared" si="1"/>
        <v/>
      </c>
      <c r="I22" s="32"/>
      <c r="J22" s="32" t="str">
        <f t="shared" si="2"/>
        <v/>
      </c>
      <c r="K22" s="4" t="str">
        <f t="shared" si="3"/>
        <v/>
      </c>
      <c r="L22" s="4" t="str">
        <f t="shared" si="4"/>
        <v/>
      </c>
    </row>
    <row r="23" spans="1:12" x14ac:dyDescent="0.25">
      <c r="A23" s="4"/>
      <c r="B23" s="4"/>
      <c r="C23" s="4"/>
      <c r="D23" s="4"/>
      <c r="E23" s="26"/>
      <c r="F23" s="26" t="str">
        <f t="shared" si="0"/>
        <v/>
      </c>
      <c r="G23" s="29"/>
      <c r="H23" s="29" t="str">
        <f t="shared" si="1"/>
        <v/>
      </c>
      <c r="I23" s="32"/>
      <c r="J23" s="32" t="str">
        <f t="shared" si="2"/>
        <v/>
      </c>
      <c r="K23" s="4" t="str">
        <f t="shared" si="3"/>
        <v/>
      </c>
      <c r="L23" s="4" t="str">
        <f t="shared" si="4"/>
        <v/>
      </c>
    </row>
    <row r="24" spans="1:12" x14ac:dyDescent="0.25">
      <c r="A24" s="4"/>
      <c r="B24" s="4"/>
      <c r="C24" s="4"/>
      <c r="D24" s="4"/>
      <c r="E24" s="26"/>
      <c r="F24" s="26" t="str">
        <f t="shared" si="0"/>
        <v/>
      </c>
      <c r="G24" s="29"/>
      <c r="H24" s="29" t="str">
        <f t="shared" si="1"/>
        <v/>
      </c>
      <c r="I24" s="32"/>
      <c r="J24" s="32" t="str">
        <f t="shared" si="2"/>
        <v/>
      </c>
      <c r="K24" s="4" t="str">
        <f t="shared" si="3"/>
        <v/>
      </c>
      <c r="L24" s="4" t="str">
        <f t="shared" si="4"/>
        <v/>
      </c>
    </row>
    <row r="25" spans="1:12" x14ac:dyDescent="0.25">
      <c r="A25" s="4"/>
      <c r="B25" s="4"/>
      <c r="C25" s="4"/>
      <c r="D25" s="4"/>
      <c r="E25" s="26"/>
      <c r="F25" s="26" t="str">
        <f t="shared" si="0"/>
        <v/>
      </c>
      <c r="G25" s="29"/>
      <c r="H25" s="29" t="str">
        <f t="shared" si="1"/>
        <v/>
      </c>
      <c r="I25" s="32"/>
      <c r="J25" s="32" t="str">
        <f t="shared" si="2"/>
        <v/>
      </c>
      <c r="K25" s="4" t="str">
        <f t="shared" si="3"/>
        <v/>
      </c>
      <c r="L25" s="4" t="str">
        <f t="shared" si="4"/>
        <v/>
      </c>
    </row>
    <row r="26" spans="1:12" x14ac:dyDescent="0.25">
      <c r="A26" s="4"/>
      <c r="B26" s="4"/>
      <c r="C26" s="4"/>
      <c r="D26" s="4"/>
      <c r="E26" s="26"/>
      <c r="F26" s="26" t="str">
        <f t="shared" si="0"/>
        <v/>
      </c>
      <c r="G26" s="29"/>
      <c r="H26" s="29" t="str">
        <f t="shared" si="1"/>
        <v/>
      </c>
      <c r="I26" s="32"/>
      <c r="J26" s="32" t="str">
        <f t="shared" si="2"/>
        <v/>
      </c>
      <c r="K26" s="4" t="str">
        <f t="shared" si="3"/>
        <v/>
      </c>
      <c r="L26" s="4" t="str">
        <f t="shared" si="4"/>
        <v/>
      </c>
    </row>
    <row r="27" spans="1:12" x14ac:dyDescent="0.25">
      <c r="A27" s="4"/>
      <c r="B27" s="4"/>
      <c r="C27" s="4"/>
      <c r="D27" s="4"/>
      <c r="E27" s="26"/>
      <c r="F27" s="26" t="str">
        <f t="shared" si="0"/>
        <v/>
      </c>
      <c r="G27" s="29"/>
      <c r="H27" s="29" t="str">
        <f t="shared" si="1"/>
        <v/>
      </c>
      <c r="I27" s="32"/>
      <c r="J27" s="32" t="str">
        <f t="shared" si="2"/>
        <v/>
      </c>
      <c r="K27" s="4" t="str">
        <f t="shared" si="3"/>
        <v/>
      </c>
      <c r="L27" s="4" t="str">
        <f t="shared" si="4"/>
        <v/>
      </c>
    </row>
    <row r="28" spans="1:12" x14ac:dyDescent="0.25">
      <c r="A28" s="4"/>
      <c r="B28" s="4"/>
      <c r="C28" s="4"/>
      <c r="D28" s="4"/>
      <c r="E28" s="26"/>
      <c r="F28" s="26" t="str">
        <f t="shared" si="0"/>
        <v/>
      </c>
      <c r="G28" s="29"/>
      <c r="H28" s="29" t="str">
        <f t="shared" si="1"/>
        <v/>
      </c>
      <c r="I28" s="32"/>
      <c r="J28" s="32" t="str">
        <f t="shared" si="2"/>
        <v/>
      </c>
      <c r="K28" s="4" t="str">
        <f t="shared" si="3"/>
        <v/>
      </c>
      <c r="L28" s="4" t="str">
        <f t="shared" si="4"/>
        <v/>
      </c>
    </row>
    <row r="29" spans="1:12" x14ac:dyDescent="0.25">
      <c r="A29" s="4"/>
      <c r="B29" s="4"/>
      <c r="C29" s="4"/>
      <c r="D29" s="4"/>
      <c r="E29" s="26"/>
      <c r="F29" s="26" t="str">
        <f t="shared" si="0"/>
        <v/>
      </c>
      <c r="G29" s="29"/>
      <c r="H29" s="29" t="str">
        <f t="shared" si="1"/>
        <v/>
      </c>
      <c r="I29" s="32"/>
      <c r="J29" s="32" t="str">
        <f t="shared" si="2"/>
        <v/>
      </c>
      <c r="K29" s="4" t="str">
        <f t="shared" si="3"/>
        <v/>
      </c>
      <c r="L29" s="4" t="str">
        <f t="shared" si="4"/>
        <v/>
      </c>
    </row>
    <row r="30" spans="1:12" x14ac:dyDescent="0.25">
      <c r="A30" s="4"/>
      <c r="B30" s="4"/>
      <c r="C30" s="4"/>
      <c r="D30" s="4"/>
      <c r="E30" s="26"/>
      <c r="F30" s="26" t="str">
        <f t="shared" si="0"/>
        <v/>
      </c>
      <c r="G30" s="29"/>
      <c r="H30" s="29" t="str">
        <f t="shared" si="1"/>
        <v/>
      </c>
      <c r="I30" s="32"/>
      <c r="J30" s="32" t="str">
        <f t="shared" si="2"/>
        <v/>
      </c>
      <c r="K30" s="4" t="str">
        <f t="shared" si="3"/>
        <v/>
      </c>
      <c r="L30" s="4" t="str">
        <f t="shared" si="4"/>
        <v/>
      </c>
    </row>
    <row r="31" spans="1:12" x14ac:dyDescent="0.25">
      <c r="A31" s="4"/>
      <c r="B31" s="4"/>
      <c r="C31" s="4"/>
      <c r="D31" s="4"/>
      <c r="E31" s="26"/>
      <c r="F31" s="26" t="s">
        <v>30</v>
      </c>
      <c r="G31" s="29"/>
      <c r="H31" s="29" t="s">
        <v>31</v>
      </c>
      <c r="I31" s="32"/>
      <c r="J31" s="32" t="s">
        <v>32</v>
      </c>
      <c r="K31" s="4">
        <f t="shared" si="3"/>
        <v>0</v>
      </c>
      <c r="L31" s="4" t="str">
        <f t="shared" si="4"/>
        <v/>
      </c>
    </row>
    <row r="32" spans="1:12" x14ac:dyDescent="0.25">
      <c r="A32" s="6" t="s">
        <v>33</v>
      </c>
      <c r="B32" s="4"/>
      <c r="C32" s="4"/>
      <c r="D32" s="4"/>
      <c r="E32" s="26"/>
      <c r="F32" s="27">
        <f>SUM(F9:F31)</f>
        <v>7310</v>
      </c>
      <c r="G32" s="29"/>
      <c r="H32" s="30">
        <f>SUM(H9:H31)</f>
        <v>6990</v>
      </c>
      <c r="I32" s="32"/>
      <c r="J32" s="33">
        <f>SUM(J9:J31)</f>
        <v>7560</v>
      </c>
      <c r="K32" s="7">
        <f t="shared" si="3"/>
        <v>6990</v>
      </c>
      <c r="L32" s="4" t="str">
        <f t="shared" si="4"/>
        <v>Angebot 2</v>
      </c>
    </row>
    <row r="33" spans="1:12" x14ac:dyDescent="0.25">
      <c r="A33" s="6" t="s">
        <v>34</v>
      </c>
      <c r="B33" s="4"/>
      <c r="C33" s="4"/>
      <c r="D33" s="4"/>
      <c r="E33" s="26"/>
      <c r="F33" s="25">
        <f>IF(F32="","",F32-$K$32)</f>
        <v>320</v>
      </c>
      <c r="G33" s="29"/>
      <c r="H33" s="28">
        <f>IF(H32="","",H32-$K$32)</f>
        <v>0</v>
      </c>
      <c r="I33" s="32"/>
      <c r="J33" s="31">
        <f>IF(J32="","",J32-$K$32)</f>
        <v>570</v>
      </c>
      <c r="K33" s="4"/>
      <c r="L33" s="4"/>
    </row>
    <row r="36" spans="1:12" x14ac:dyDescent="0.25">
      <c r="A36" s="3" t="s">
        <v>35</v>
      </c>
      <c r="B36" s="3" t="s">
        <v>36</v>
      </c>
      <c r="C36" s="3" t="s">
        <v>37</v>
      </c>
      <c r="D36" s="3" t="s">
        <v>38</v>
      </c>
      <c r="E36" s="3" t="s">
        <v>39</v>
      </c>
    </row>
    <row r="37" spans="1:12" x14ac:dyDescent="0.25">
      <c r="A37" s="4" t="s">
        <v>30</v>
      </c>
      <c r="B37" s="4" t="s">
        <v>40</v>
      </c>
      <c r="C37" s="4" t="s">
        <v>41</v>
      </c>
      <c r="D37" s="4" t="s">
        <v>42</v>
      </c>
      <c r="E37" s="4" t="s">
        <v>43</v>
      </c>
    </row>
    <row r="38" spans="1:12" x14ac:dyDescent="0.25">
      <c r="A38" s="4" t="s">
        <v>31</v>
      </c>
      <c r="B38" s="4" t="s">
        <v>44</v>
      </c>
      <c r="C38" s="4" t="s">
        <v>45</v>
      </c>
      <c r="D38" s="4" t="s">
        <v>46</v>
      </c>
      <c r="E38" s="4" t="s">
        <v>47</v>
      </c>
    </row>
    <row r="39" spans="1:12" x14ac:dyDescent="0.25">
      <c r="A39" s="4" t="s">
        <v>32</v>
      </c>
      <c r="B39" s="4" t="s">
        <v>48</v>
      </c>
      <c r="C39" s="4" t="s">
        <v>49</v>
      </c>
      <c r="D39" s="4" t="s">
        <v>50</v>
      </c>
      <c r="E39" s="4" t="s">
        <v>51</v>
      </c>
    </row>
  </sheetData>
  <mergeCells count="2">
    <mergeCell ref="A1:L1"/>
    <mergeCell ref="F3:L3"/>
  </mergeCells>
  <dataValidations count="1">
    <dataValidation type="list" showInputMessage="1" showErrorMessage="1" sqref="B7 C6" xr:uid="{00000000-0002-0000-0000-000000000000}">
      <formula1>"EUR,USD,CHF"</formula1>
    </dataValidation>
  </dataValidation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Angebotsvergleich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2025-11-24T15:43:56Z</dcterms:created>
  <dcterms:modified xsi:type="dcterms:W3CDTF">2025-11-24T15:51:34Z</dcterms:modified>
</cp:coreProperties>
</file>