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anwesenheitsliste\"/>
    </mc:Choice>
  </mc:AlternateContent>
  <xr:revisionPtr revIDLastSave="0" documentId="13_ncr:1_{993AC684-E539-483C-95F4-5E16327C4A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nwesenheitsliste" sheetId="1" r:id="rId1"/>
    <sheet name="Listen" sheetId="2" state="hidden" r:id="rId2"/>
  </sheets>
  <definedNames>
    <definedName name="_xlnm._FilterDatabase" localSheetId="0" hidden="1">Anwesenheitsliste!$A$5:$AK$31</definedName>
    <definedName name="_xlnm.Print_Area" localSheetId="0">Anwesenheitsliste!$A$1:$AK$31</definedName>
    <definedName name="_xlnm.Print_Titles" localSheetId="0">Anwesenheitsliste!$1:$6</definedName>
    <definedName name="Monate">Listen!$A$1:$A$12</definedName>
    <definedName name="StatusCodes">Listen!$C$1:$C$6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K31" i="1" l="1"/>
  <c r="AJ31" i="1"/>
  <c r="AI31" i="1"/>
  <c r="AH31" i="1"/>
  <c r="AK30" i="1"/>
  <c r="AJ30" i="1"/>
  <c r="AI30" i="1"/>
  <c r="AH30" i="1"/>
  <c r="AK29" i="1"/>
  <c r="AJ29" i="1"/>
  <c r="AI29" i="1"/>
  <c r="AH29" i="1"/>
  <c r="AK28" i="1"/>
  <c r="AJ28" i="1"/>
  <c r="AI28" i="1"/>
  <c r="AH28" i="1"/>
  <c r="AK27" i="1"/>
  <c r="AJ27" i="1"/>
  <c r="AI27" i="1"/>
  <c r="AH27" i="1"/>
  <c r="AK26" i="1"/>
  <c r="AJ26" i="1"/>
  <c r="AI26" i="1"/>
  <c r="AH26" i="1"/>
  <c r="AK25" i="1"/>
  <c r="AJ25" i="1"/>
  <c r="AI25" i="1"/>
  <c r="AH25" i="1"/>
  <c r="AK24" i="1"/>
  <c r="AJ24" i="1"/>
  <c r="AI24" i="1"/>
  <c r="AH24" i="1"/>
  <c r="AK23" i="1"/>
  <c r="AJ23" i="1"/>
  <c r="AI23" i="1"/>
  <c r="AH23" i="1"/>
  <c r="AK22" i="1"/>
  <c r="AJ22" i="1"/>
  <c r="AI22" i="1"/>
  <c r="AH22" i="1"/>
  <c r="AK21" i="1"/>
  <c r="AJ21" i="1"/>
  <c r="AI21" i="1"/>
  <c r="AH21" i="1"/>
  <c r="AK20" i="1"/>
  <c r="AJ20" i="1"/>
  <c r="AI20" i="1"/>
  <c r="AH20" i="1"/>
  <c r="AK19" i="1"/>
  <c r="AJ19" i="1"/>
  <c r="AI19" i="1"/>
  <c r="AH19" i="1"/>
  <c r="AK18" i="1"/>
  <c r="AJ18" i="1"/>
  <c r="AI18" i="1"/>
  <c r="AH18" i="1"/>
  <c r="AK17" i="1"/>
  <c r="AJ17" i="1"/>
  <c r="AI17" i="1"/>
  <c r="AH17" i="1"/>
  <c r="AK16" i="1"/>
  <c r="AJ16" i="1"/>
  <c r="AI16" i="1"/>
  <c r="AH16" i="1"/>
  <c r="AK15" i="1"/>
  <c r="AJ15" i="1"/>
  <c r="AI15" i="1"/>
  <c r="AH15" i="1"/>
  <c r="AK14" i="1"/>
  <c r="AJ14" i="1"/>
  <c r="AI14" i="1"/>
  <c r="AH14" i="1"/>
  <c r="AK13" i="1"/>
  <c r="AJ13" i="1"/>
  <c r="AI13" i="1"/>
  <c r="AH13" i="1"/>
  <c r="AK12" i="1"/>
  <c r="AJ12" i="1"/>
  <c r="AI12" i="1"/>
  <c r="AH12" i="1"/>
  <c r="AK11" i="1"/>
  <c r="AJ11" i="1"/>
  <c r="AI11" i="1"/>
  <c r="AH11" i="1"/>
  <c r="AK10" i="1"/>
  <c r="AJ10" i="1"/>
  <c r="AI10" i="1"/>
  <c r="AH10" i="1"/>
  <c r="AK9" i="1"/>
  <c r="AJ9" i="1"/>
  <c r="AI9" i="1"/>
  <c r="AH9" i="1"/>
  <c r="AK8" i="1"/>
  <c r="AJ8" i="1"/>
  <c r="AI8" i="1"/>
  <c r="AH8" i="1"/>
  <c r="AK7" i="1"/>
  <c r="AJ7" i="1"/>
  <c r="AI7" i="1"/>
  <c r="AH7" i="1"/>
  <c r="AG6" i="1"/>
  <c r="AF6" i="1"/>
  <c r="AF5" i="1" s="1"/>
  <c r="AE6" i="1"/>
  <c r="AE5" i="1" s="1"/>
  <c r="AD6" i="1"/>
  <c r="AC6" i="1"/>
  <c r="AC5" i="1" s="1"/>
  <c r="AB6" i="1"/>
  <c r="AA6" i="1"/>
  <c r="AA5" i="1" s="1"/>
  <c r="Z6" i="1"/>
  <c r="Z5" i="1" s="1"/>
  <c r="Y6" i="1"/>
  <c r="X6" i="1"/>
  <c r="X5" i="1" s="1"/>
  <c r="W6" i="1"/>
  <c r="V6" i="1"/>
  <c r="V5" i="1" s="1"/>
  <c r="U6" i="1"/>
  <c r="U5" i="1" s="1"/>
  <c r="T6" i="1"/>
  <c r="T5" i="1" s="1"/>
  <c r="S6" i="1"/>
  <c r="R6" i="1"/>
  <c r="R5" i="1" s="1"/>
  <c r="Q6" i="1"/>
  <c r="Q5" i="1" s="1"/>
  <c r="P6" i="1"/>
  <c r="P5" i="1" s="1"/>
  <c r="O6" i="1"/>
  <c r="N6" i="1"/>
  <c r="N5" i="1" s="1"/>
  <c r="M6" i="1"/>
  <c r="L6" i="1"/>
  <c r="K6" i="1"/>
  <c r="K5" i="1" s="1"/>
  <c r="J6" i="1"/>
  <c r="I6" i="1"/>
  <c r="H6" i="1"/>
  <c r="G6" i="1"/>
  <c r="F6" i="1"/>
  <c r="F5" i="1" s="1"/>
  <c r="E6" i="1"/>
  <c r="D6" i="1"/>
  <c r="D5" i="1" s="1"/>
  <c r="C6" i="1"/>
  <c r="AG5" i="1"/>
  <c r="AD5" i="1"/>
  <c r="AB5" i="1"/>
  <c r="Y5" i="1"/>
  <c r="W5" i="1"/>
  <c r="S5" i="1"/>
  <c r="O5" i="1"/>
  <c r="M5" i="1"/>
  <c r="L5" i="1"/>
  <c r="J5" i="1"/>
  <c r="I5" i="1"/>
  <c r="H5" i="1"/>
  <c r="G5" i="1"/>
  <c r="E5" i="1"/>
  <c r="C5" i="1"/>
  <c r="C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2" authorId="0" shapeId="0" xr:uid="{00000000-0006-0000-0000-000001000000}">
      <text>
        <r>
          <rPr>
            <sz val="10"/>
            <rFont val="Arial"/>
            <family val="2"/>
          </rPr>
          <t>Vierstellige Jahreszahl eingeben.</t>
        </r>
      </text>
    </comment>
    <comment ref="B3" authorId="0" shapeId="0" xr:uid="{00000000-0006-0000-0000-000002000000}">
      <text>
        <r>
          <rPr>
            <sz val="10"/>
            <rFont val="Arial"/>
            <family val="2"/>
          </rPr>
          <t>Monat auswählen. Die Datumszeile passt sich automatisch an.</t>
        </r>
      </text>
    </comment>
    <comment ref="AH5" authorId="0" shapeId="0" xr:uid="{00000000-0006-0000-0000-000003000000}">
      <text>
        <r>
          <rPr>
            <sz val="10"/>
            <rFont val="Arial"/>
            <family val="2"/>
          </rPr>
          <t>Anwesend</t>
        </r>
      </text>
    </comment>
    <comment ref="AI5" authorId="0" shapeId="0" xr:uid="{00000000-0006-0000-0000-000004000000}">
      <text>
        <r>
          <rPr>
            <sz val="10"/>
            <rFont val="Arial"/>
            <family val="2"/>
          </rPr>
          <t>Krank</t>
        </r>
      </text>
    </comment>
    <comment ref="AJ5" authorId="0" shapeId="0" xr:uid="{00000000-0006-0000-0000-000005000000}">
      <text>
        <r>
          <rPr>
            <sz val="10"/>
            <rFont val="Arial"/>
            <family val="2"/>
          </rPr>
          <t>Urlaub</t>
        </r>
      </text>
    </comment>
    <comment ref="AK5" authorId="0" shapeId="0" xr:uid="{00000000-0006-0000-0000-000006000000}">
      <text>
        <r>
          <rPr>
            <sz val="10"/>
            <rFont val="Arial"/>
            <family val="2"/>
          </rPr>
          <t>Homeoffice</t>
        </r>
      </text>
    </comment>
  </commentList>
</comments>
</file>

<file path=xl/sharedStrings.xml><?xml version="1.0" encoding="utf-8"?>
<sst xmlns="http://schemas.openxmlformats.org/spreadsheetml/2006/main" count="70" uniqueCount="41">
  <si>
    <t>Jahr</t>
  </si>
  <si>
    <t>Schnellstart: Jahr und Monat wählen, danach pro Person einen Code je Tag eintragen.</t>
  </si>
  <si>
    <t>Monat</t>
  </si>
  <si>
    <t>April</t>
  </si>
  <si>
    <t>Mitarbeitende</t>
  </si>
  <si>
    <t>Summen</t>
  </si>
  <si>
    <t>Name</t>
  </si>
  <si>
    <t>Bereich / Notiz</t>
  </si>
  <si>
    <t>A</t>
  </si>
  <si>
    <t>K</t>
  </si>
  <si>
    <t>U</t>
  </si>
  <si>
    <t>HO</t>
  </si>
  <si>
    <t>Codes: A = Anwesend · K = Krank · U = Urlaub · F = Frei · HO = Homeoffice · S = Schulung. Wochenenden werden automatisch markiert.</t>
  </si>
  <si>
    <t>Januar</t>
  </si>
  <si>
    <t>Anwesend</t>
  </si>
  <si>
    <t>Februar</t>
  </si>
  <si>
    <t>Krank</t>
  </si>
  <si>
    <t>März</t>
  </si>
  <si>
    <t>Urlaub</t>
  </si>
  <si>
    <t>F</t>
  </si>
  <si>
    <t>Frei</t>
  </si>
  <si>
    <t>Mai</t>
  </si>
  <si>
    <t>Homeoffice</t>
  </si>
  <si>
    <t>Juni</t>
  </si>
  <si>
    <t>S</t>
  </si>
  <si>
    <t>Schulung</t>
  </si>
  <si>
    <t>Juli</t>
  </si>
  <si>
    <t>August</t>
  </si>
  <si>
    <t>September</t>
  </si>
  <si>
    <t>Oktober</t>
  </si>
  <si>
    <t>November</t>
  </si>
  <si>
    <t>Dezember</t>
  </si>
  <si>
    <t>Lukas</t>
  </si>
  <si>
    <t>Maria</t>
  </si>
  <si>
    <t>Thomas</t>
  </si>
  <si>
    <t>Robert</t>
  </si>
  <si>
    <t>Dejen</t>
  </si>
  <si>
    <t>Manuel</t>
  </si>
  <si>
    <t>Lena</t>
  </si>
  <si>
    <t>Stefan</t>
  </si>
  <si>
    <t>Anwesenheitsliste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</si>
</sst>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"/>
  </numFmts>
  <fonts count="9" x14ac:knownFonts="1">
    <font>
      <sz val="11"/>
      <color theme="1"/>
      <name val="Calibri"/>
      <family val="2"/>
      <charset val="1"/>
    </font>
    <font>
      <b/>
      <sz val="10"/>
      <color rgb="FFFFFFFF"/>
      <name val="Cambria"/>
      <charset val="1"/>
    </font>
    <font>
      <b/>
      <sz val="10"/>
      <color rgb="FF1D2A2F"/>
      <name val="Cambria"/>
      <charset val="1"/>
    </font>
    <font>
      <b/>
      <sz val="10"/>
      <color rgb="FF1F415A"/>
      <name val="Cambria"/>
      <charset val="1"/>
    </font>
    <font>
      <b/>
      <sz val="11"/>
      <color rgb="FFFFFFFF"/>
      <name val="Cambria"/>
      <charset val="1"/>
    </font>
    <font>
      <sz val="10"/>
      <color rgb="FF1D2A2F"/>
      <name val="Cambria"/>
      <charset val="1"/>
    </font>
    <font>
      <i/>
      <sz val="9"/>
      <color rgb="FF1F415A"/>
      <name val="Cambria"/>
      <charset val="1"/>
    </font>
    <font>
      <sz val="10"/>
      <name val="Arial"/>
      <family val="2"/>
    </font>
    <font>
      <b/>
      <sz val="20"/>
      <color rgb="FFFFFFFF"/>
      <name val="Cambria"/>
      <family val="1"/>
    </font>
  </fonts>
  <fills count="9">
    <fill>
      <patternFill patternType="none"/>
    </fill>
    <fill>
      <patternFill patternType="gray125"/>
    </fill>
    <fill>
      <patternFill patternType="solid">
        <fgColor rgb="FF00484E"/>
        <bgColor rgb="FF1F415A"/>
      </patternFill>
    </fill>
    <fill>
      <patternFill patternType="solid">
        <fgColor rgb="FF1F415A"/>
        <bgColor rgb="FF00484E"/>
      </patternFill>
    </fill>
    <fill>
      <patternFill patternType="solid">
        <fgColor rgb="FFEAF4F4"/>
        <bgColor rgb="FFEFF5F5"/>
      </patternFill>
    </fill>
    <fill>
      <patternFill patternType="solid">
        <fgColor rgb="FFDCEBED"/>
        <bgColor rgb="FFE6EFF1"/>
      </patternFill>
    </fill>
    <fill>
      <patternFill patternType="solid">
        <fgColor rgb="FFE6EFF1"/>
        <bgColor rgb="FFEAF4F4"/>
      </patternFill>
    </fill>
    <fill>
      <patternFill patternType="solid">
        <fgColor rgb="FFEFF5F5"/>
        <bgColor rgb="FFF2F7F8"/>
      </patternFill>
    </fill>
    <fill>
      <patternFill patternType="solid">
        <fgColor rgb="FFFBFCFC"/>
        <bgColor rgb="FFF7F9FA"/>
      </patternFill>
    </fill>
  </fills>
  <borders count="5">
    <border>
      <left/>
      <right/>
      <top/>
      <bottom/>
      <diagonal/>
    </border>
    <border>
      <left style="thin">
        <color rgb="FFD3D9DC"/>
      </left>
      <right style="thin">
        <color rgb="FFD3D9DC"/>
      </right>
      <top style="thin">
        <color rgb="FFD3D9DC"/>
      </top>
      <bottom style="thin">
        <color rgb="FFD3D9DC"/>
      </bottom>
      <diagonal/>
    </border>
    <border>
      <left style="thin">
        <color rgb="FFD3D9DC"/>
      </left>
      <right/>
      <top style="thin">
        <color rgb="FFD3D9DC"/>
      </top>
      <bottom/>
      <diagonal/>
    </border>
    <border>
      <left/>
      <right/>
      <top/>
      <bottom style="medium">
        <color rgb="FF00484E"/>
      </bottom>
      <diagonal/>
    </border>
    <border>
      <left style="thin">
        <color rgb="FFD3D9DC"/>
      </left>
      <right style="thin">
        <color rgb="FFD3D9DC"/>
      </right>
      <top style="thin">
        <color rgb="FFD3D9DC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6" fillId="4" borderId="0" xfId="0" applyFont="1" applyFill="1" applyAlignment="1">
      <alignment horizontal="left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textRotation="90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8" fillId="2" borderId="0" xfId="0" applyFont="1" applyFill="1" applyAlignment="1">
      <alignment horizontal="center" vertical="center"/>
    </xf>
  </cellXfs>
  <cellStyles count="1">
    <cellStyle name="Standard" xfId="0" builtinId="0"/>
  </cellStyles>
  <dxfs count="2">
    <dxf>
      <fill>
        <patternFill>
          <bgColor rgb="FFF7F9FA"/>
        </patternFill>
      </fill>
    </dxf>
    <dxf>
      <fill>
        <patternFill>
          <bgColor rgb="FFF2F7F8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F7F9FA"/>
      <rgbColor rgb="FF808080"/>
      <rgbColor rgb="FF9999FF"/>
      <rgbColor rgb="FF993366"/>
      <rgbColor rgb="FFFBFCFC"/>
      <rgbColor rgb="FFDCEBED"/>
      <rgbColor rgb="FF660066"/>
      <rgbColor rgb="FFFF8080"/>
      <rgbColor rgb="FF0066CC"/>
      <rgbColor rgb="FFD3D9D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F4F4"/>
      <rgbColor rgb="FFE6EFF1"/>
      <rgbColor rgb="FFEFF5F5"/>
      <rgbColor rgb="FF99CCFF"/>
      <rgbColor rgb="FFFF99CC"/>
      <rgbColor rgb="FFCC99FF"/>
      <rgbColor rgb="FFF2F7F8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484E"/>
      <rgbColor rgb="FF339966"/>
      <rgbColor rgb="FF003300"/>
      <rgbColor rgb="FF333300"/>
      <rgbColor rgb="FF993300"/>
      <rgbColor rgb="FF993366"/>
      <rgbColor rgb="FF1F415A"/>
      <rgbColor rgb="FF1D2A2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484E"/>
  </sheetPr>
  <dimension ref="A1:AK33"/>
  <sheetViews>
    <sheetView showGridLines="0" tabSelected="1"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sqref="A1:AK1"/>
    </sheetView>
  </sheetViews>
  <sheetFormatPr baseColWidth="10" defaultColWidth="8.6640625" defaultRowHeight="15" customHeight="1" x14ac:dyDescent="0.3"/>
  <cols>
    <col min="1" max="1" width="12" customWidth="1"/>
    <col min="2" max="2" width="14.6640625" customWidth="1"/>
    <col min="3" max="33" width="4.5546875" customWidth="1"/>
    <col min="34" max="36" width="7" customWidth="1"/>
    <col min="37" max="37" width="9" customWidth="1"/>
  </cols>
  <sheetData>
    <row r="1" spans="1:37" ht="25.5" customHeight="1" x14ac:dyDescent="0.3">
      <c r="A1" s="16" t="s">
        <v>40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</row>
    <row r="2" spans="1:37" ht="21.75" customHeight="1" x14ac:dyDescent="0.3">
      <c r="A2" s="6" t="s">
        <v>0</v>
      </c>
      <c r="B2" s="7">
        <v>2026</v>
      </c>
      <c r="D2" s="5" t="s">
        <v>1</v>
      </c>
      <c r="E2" s="5"/>
      <c r="F2" s="5"/>
      <c r="G2" s="5"/>
      <c r="H2" s="5"/>
      <c r="I2" s="5"/>
      <c r="J2" s="5"/>
      <c r="K2" s="5"/>
    </row>
    <row r="3" spans="1:37" ht="21.75" customHeight="1" x14ac:dyDescent="0.3">
      <c r="A3" s="6" t="s">
        <v>2</v>
      </c>
      <c r="B3" s="7" t="s">
        <v>3</v>
      </c>
      <c r="D3" s="5"/>
      <c r="E3" s="5"/>
      <c r="F3" s="5"/>
      <c r="G3" s="5"/>
      <c r="H3" s="5"/>
      <c r="I3" s="5"/>
      <c r="J3" s="5"/>
      <c r="K3" s="5"/>
    </row>
    <row r="4" spans="1:37" ht="21.75" customHeight="1" x14ac:dyDescent="0.3">
      <c r="A4" s="4" t="s">
        <v>4</v>
      </c>
      <c r="B4" s="4"/>
      <c r="C4" s="4" t="str">
        <f>"Tagesstatus · "&amp;$B$3&amp;" "&amp;$B$2</f>
        <v>Tagesstatus · April 2026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 t="s">
        <v>5</v>
      </c>
      <c r="AI4" s="4"/>
      <c r="AJ4" s="4"/>
      <c r="AK4" s="4"/>
    </row>
    <row r="5" spans="1:37" s="15" customFormat="1" ht="31.8" customHeight="1" x14ac:dyDescent="0.3">
      <c r="A5" s="3" t="s">
        <v>6</v>
      </c>
      <c r="B5" s="2" t="s">
        <v>7</v>
      </c>
      <c r="C5" s="14" t="str">
        <f t="shared" ref="C5:AG5" si="0">IF(C6="","",CHOOSE(WEEKDAY(C6,2),"Mo","Di","Mi","Do","Fr","Sa","So"))</f>
        <v>Mi</v>
      </c>
      <c r="D5" s="14" t="str">
        <f t="shared" si="0"/>
        <v>Do</v>
      </c>
      <c r="E5" s="14" t="str">
        <f t="shared" si="0"/>
        <v>Fr</v>
      </c>
      <c r="F5" s="14" t="str">
        <f t="shared" si="0"/>
        <v>Sa</v>
      </c>
      <c r="G5" s="14" t="str">
        <f t="shared" si="0"/>
        <v>So</v>
      </c>
      <c r="H5" s="14" t="str">
        <f t="shared" si="0"/>
        <v>Mo</v>
      </c>
      <c r="I5" s="14" t="str">
        <f t="shared" si="0"/>
        <v>Di</v>
      </c>
      <c r="J5" s="14" t="str">
        <f t="shared" si="0"/>
        <v>Mi</v>
      </c>
      <c r="K5" s="14" t="str">
        <f t="shared" si="0"/>
        <v>Do</v>
      </c>
      <c r="L5" s="14" t="str">
        <f t="shared" si="0"/>
        <v>Fr</v>
      </c>
      <c r="M5" s="14" t="str">
        <f t="shared" si="0"/>
        <v>Sa</v>
      </c>
      <c r="N5" s="14" t="str">
        <f t="shared" si="0"/>
        <v>So</v>
      </c>
      <c r="O5" s="14" t="str">
        <f t="shared" si="0"/>
        <v>Mo</v>
      </c>
      <c r="P5" s="14" t="str">
        <f t="shared" si="0"/>
        <v>Di</v>
      </c>
      <c r="Q5" s="14" t="str">
        <f t="shared" si="0"/>
        <v>Mi</v>
      </c>
      <c r="R5" s="14" t="str">
        <f t="shared" si="0"/>
        <v>Do</v>
      </c>
      <c r="S5" s="14" t="str">
        <f t="shared" si="0"/>
        <v>Fr</v>
      </c>
      <c r="T5" s="14" t="str">
        <f t="shared" si="0"/>
        <v>Sa</v>
      </c>
      <c r="U5" s="14" t="str">
        <f t="shared" si="0"/>
        <v>So</v>
      </c>
      <c r="V5" s="14" t="str">
        <f t="shared" si="0"/>
        <v>Mo</v>
      </c>
      <c r="W5" s="14" t="str">
        <f t="shared" si="0"/>
        <v>Di</v>
      </c>
      <c r="X5" s="14" t="str">
        <f t="shared" si="0"/>
        <v>Mi</v>
      </c>
      <c r="Y5" s="14" t="str">
        <f t="shared" si="0"/>
        <v>Do</v>
      </c>
      <c r="Z5" s="14" t="str">
        <f t="shared" si="0"/>
        <v>Fr</v>
      </c>
      <c r="AA5" s="14" t="str">
        <f t="shared" si="0"/>
        <v>Sa</v>
      </c>
      <c r="AB5" s="14" t="str">
        <f t="shared" si="0"/>
        <v>So</v>
      </c>
      <c r="AC5" s="14" t="str">
        <f t="shared" si="0"/>
        <v>Mo</v>
      </c>
      <c r="AD5" s="14" t="str">
        <f t="shared" si="0"/>
        <v>Di</v>
      </c>
      <c r="AE5" s="14" t="str">
        <f t="shared" si="0"/>
        <v>Mi</v>
      </c>
      <c r="AF5" s="14" t="str">
        <f t="shared" si="0"/>
        <v>Do</v>
      </c>
      <c r="AG5" s="14" t="str">
        <f t="shared" si="0"/>
        <v/>
      </c>
      <c r="AH5" s="3" t="s">
        <v>8</v>
      </c>
      <c r="AI5" s="3" t="s">
        <v>9</v>
      </c>
      <c r="AJ5" s="3" t="s">
        <v>10</v>
      </c>
      <c r="AK5" s="3" t="s">
        <v>11</v>
      </c>
    </row>
    <row r="6" spans="1:37" ht="43.5" customHeight="1" x14ac:dyDescent="0.3">
      <c r="A6" s="3"/>
      <c r="B6" s="3"/>
      <c r="C6" s="8">
        <f>IF(COLUMN()-COLUMN($C$6)+1&lt;=DAY(EOMONTH(DATE($B$2,MATCH($B$3,Listen!$A$1:$A$12,0),1),0)),DATE($B$2,MATCH($B$3,Listen!$A$1:$A$12,0),COLUMN()-COLUMN($C$6)+1),"")</f>
        <v>46113</v>
      </c>
      <c r="D6" s="8">
        <f>IF(COLUMN()-COLUMN($C$6)+1&lt;=DAY(EOMONTH(DATE($B$2,MATCH($B$3,Listen!$A$1:$A$12,0),1),0)),DATE($B$2,MATCH($B$3,Listen!$A$1:$A$12,0),COLUMN()-COLUMN($C$6)+1),"")</f>
        <v>46114</v>
      </c>
      <c r="E6" s="8">
        <f>IF(COLUMN()-COLUMN($C$6)+1&lt;=DAY(EOMONTH(DATE($B$2,MATCH($B$3,Listen!$A$1:$A$12,0),1),0)),DATE($B$2,MATCH($B$3,Listen!$A$1:$A$12,0),COLUMN()-COLUMN($C$6)+1),"")</f>
        <v>46115</v>
      </c>
      <c r="F6" s="8">
        <f>IF(COLUMN()-COLUMN($C$6)+1&lt;=DAY(EOMONTH(DATE($B$2,MATCH($B$3,Listen!$A$1:$A$12,0),1),0)),DATE($B$2,MATCH($B$3,Listen!$A$1:$A$12,0),COLUMN()-COLUMN($C$6)+1),"")</f>
        <v>46116</v>
      </c>
      <c r="G6" s="8">
        <f>IF(COLUMN()-COLUMN($C$6)+1&lt;=DAY(EOMONTH(DATE($B$2,MATCH($B$3,Listen!$A$1:$A$12,0),1),0)),DATE($B$2,MATCH($B$3,Listen!$A$1:$A$12,0),COLUMN()-COLUMN($C$6)+1),"")</f>
        <v>46117</v>
      </c>
      <c r="H6" s="8">
        <f>IF(COLUMN()-COLUMN($C$6)+1&lt;=DAY(EOMONTH(DATE($B$2,MATCH($B$3,Listen!$A$1:$A$12,0),1),0)),DATE($B$2,MATCH($B$3,Listen!$A$1:$A$12,0),COLUMN()-COLUMN($C$6)+1),"")</f>
        <v>46118</v>
      </c>
      <c r="I6" s="8">
        <f>IF(COLUMN()-COLUMN($C$6)+1&lt;=DAY(EOMONTH(DATE($B$2,MATCH($B$3,Listen!$A$1:$A$12,0),1),0)),DATE($B$2,MATCH($B$3,Listen!$A$1:$A$12,0),COLUMN()-COLUMN($C$6)+1),"")</f>
        <v>46119</v>
      </c>
      <c r="J6" s="8">
        <f>IF(COLUMN()-COLUMN($C$6)+1&lt;=DAY(EOMONTH(DATE($B$2,MATCH($B$3,Listen!$A$1:$A$12,0),1),0)),DATE($B$2,MATCH($B$3,Listen!$A$1:$A$12,0),COLUMN()-COLUMN($C$6)+1),"")</f>
        <v>46120</v>
      </c>
      <c r="K6" s="8">
        <f>IF(COLUMN()-COLUMN($C$6)+1&lt;=DAY(EOMONTH(DATE($B$2,MATCH($B$3,Listen!$A$1:$A$12,0),1),0)),DATE($B$2,MATCH($B$3,Listen!$A$1:$A$12,0),COLUMN()-COLUMN($C$6)+1),"")</f>
        <v>46121</v>
      </c>
      <c r="L6" s="8">
        <f>IF(COLUMN()-COLUMN($C$6)+1&lt;=DAY(EOMONTH(DATE($B$2,MATCH($B$3,Listen!$A$1:$A$12,0),1),0)),DATE($B$2,MATCH($B$3,Listen!$A$1:$A$12,0),COLUMN()-COLUMN($C$6)+1),"")</f>
        <v>46122</v>
      </c>
      <c r="M6" s="8">
        <f>IF(COLUMN()-COLUMN($C$6)+1&lt;=DAY(EOMONTH(DATE($B$2,MATCH($B$3,Listen!$A$1:$A$12,0),1),0)),DATE($B$2,MATCH($B$3,Listen!$A$1:$A$12,0),COLUMN()-COLUMN($C$6)+1),"")</f>
        <v>46123</v>
      </c>
      <c r="N6" s="8">
        <f>IF(COLUMN()-COLUMN($C$6)+1&lt;=DAY(EOMONTH(DATE($B$2,MATCH($B$3,Listen!$A$1:$A$12,0),1),0)),DATE($B$2,MATCH($B$3,Listen!$A$1:$A$12,0),COLUMN()-COLUMN($C$6)+1),"")</f>
        <v>46124</v>
      </c>
      <c r="O6" s="8">
        <f>IF(COLUMN()-COLUMN($C$6)+1&lt;=DAY(EOMONTH(DATE($B$2,MATCH($B$3,Listen!$A$1:$A$12,0),1),0)),DATE($B$2,MATCH($B$3,Listen!$A$1:$A$12,0),COLUMN()-COLUMN($C$6)+1),"")</f>
        <v>46125</v>
      </c>
      <c r="P6" s="8">
        <f>IF(COLUMN()-COLUMN($C$6)+1&lt;=DAY(EOMONTH(DATE($B$2,MATCH($B$3,Listen!$A$1:$A$12,0),1),0)),DATE($B$2,MATCH($B$3,Listen!$A$1:$A$12,0),COLUMN()-COLUMN($C$6)+1),"")</f>
        <v>46126</v>
      </c>
      <c r="Q6" s="8">
        <f>IF(COLUMN()-COLUMN($C$6)+1&lt;=DAY(EOMONTH(DATE($B$2,MATCH($B$3,Listen!$A$1:$A$12,0),1),0)),DATE($B$2,MATCH($B$3,Listen!$A$1:$A$12,0),COLUMN()-COLUMN($C$6)+1),"")</f>
        <v>46127</v>
      </c>
      <c r="R6" s="8">
        <f>IF(COLUMN()-COLUMN($C$6)+1&lt;=DAY(EOMONTH(DATE($B$2,MATCH($B$3,Listen!$A$1:$A$12,0),1),0)),DATE($B$2,MATCH($B$3,Listen!$A$1:$A$12,0),COLUMN()-COLUMN($C$6)+1),"")</f>
        <v>46128</v>
      </c>
      <c r="S6" s="8">
        <f>IF(COLUMN()-COLUMN($C$6)+1&lt;=DAY(EOMONTH(DATE($B$2,MATCH($B$3,Listen!$A$1:$A$12,0),1),0)),DATE($B$2,MATCH($B$3,Listen!$A$1:$A$12,0),COLUMN()-COLUMN($C$6)+1),"")</f>
        <v>46129</v>
      </c>
      <c r="T6" s="8">
        <f>IF(COLUMN()-COLUMN($C$6)+1&lt;=DAY(EOMONTH(DATE($B$2,MATCH($B$3,Listen!$A$1:$A$12,0),1),0)),DATE($B$2,MATCH($B$3,Listen!$A$1:$A$12,0),COLUMN()-COLUMN($C$6)+1),"")</f>
        <v>46130</v>
      </c>
      <c r="U6" s="8">
        <f>IF(COLUMN()-COLUMN($C$6)+1&lt;=DAY(EOMONTH(DATE($B$2,MATCH($B$3,Listen!$A$1:$A$12,0),1),0)),DATE($B$2,MATCH($B$3,Listen!$A$1:$A$12,0),COLUMN()-COLUMN($C$6)+1),"")</f>
        <v>46131</v>
      </c>
      <c r="V6" s="8">
        <f>IF(COLUMN()-COLUMN($C$6)+1&lt;=DAY(EOMONTH(DATE($B$2,MATCH($B$3,Listen!$A$1:$A$12,0),1),0)),DATE($B$2,MATCH($B$3,Listen!$A$1:$A$12,0),COLUMN()-COLUMN($C$6)+1),"")</f>
        <v>46132</v>
      </c>
      <c r="W6" s="8">
        <f>IF(COLUMN()-COLUMN($C$6)+1&lt;=DAY(EOMONTH(DATE($B$2,MATCH($B$3,Listen!$A$1:$A$12,0),1),0)),DATE($B$2,MATCH($B$3,Listen!$A$1:$A$12,0),COLUMN()-COLUMN($C$6)+1),"")</f>
        <v>46133</v>
      </c>
      <c r="X6" s="8">
        <f>IF(COLUMN()-COLUMN($C$6)+1&lt;=DAY(EOMONTH(DATE($B$2,MATCH($B$3,Listen!$A$1:$A$12,0),1),0)),DATE($B$2,MATCH($B$3,Listen!$A$1:$A$12,0),COLUMN()-COLUMN($C$6)+1),"")</f>
        <v>46134</v>
      </c>
      <c r="Y6" s="8">
        <f>IF(COLUMN()-COLUMN($C$6)+1&lt;=DAY(EOMONTH(DATE($B$2,MATCH($B$3,Listen!$A$1:$A$12,0),1),0)),DATE($B$2,MATCH($B$3,Listen!$A$1:$A$12,0),COLUMN()-COLUMN($C$6)+1),"")</f>
        <v>46135</v>
      </c>
      <c r="Z6" s="8">
        <f>IF(COLUMN()-COLUMN($C$6)+1&lt;=DAY(EOMONTH(DATE($B$2,MATCH($B$3,Listen!$A$1:$A$12,0),1),0)),DATE($B$2,MATCH($B$3,Listen!$A$1:$A$12,0),COLUMN()-COLUMN($C$6)+1),"")</f>
        <v>46136</v>
      </c>
      <c r="AA6" s="8">
        <f>IF(COLUMN()-COLUMN($C$6)+1&lt;=DAY(EOMONTH(DATE($B$2,MATCH($B$3,Listen!$A$1:$A$12,0),1),0)),DATE($B$2,MATCH($B$3,Listen!$A$1:$A$12,0),COLUMN()-COLUMN($C$6)+1),"")</f>
        <v>46137</v>
      </c>
      <c r="AB6" s="8">
        <f>IF(COLUMN()-COLUMN($C$6)+1&lt;=DAY(EOMONTH(DATE($B$2,MATCH($B$3,Listen!$A$1:$A$12,0),1),0)),DATE($B$2,MATCH($B$3,Listen!$A$1:$A$12,0),COLUMN()-COLUMN($C$6)+1),"")</f>
        <v>46138</v>
      </c>
      <c r="AC6" s="8">
        <f>IF(COLUMN()-COLUMN($C$6)+1&lt;=DAY(EOMONTH(DATE($B$2,MATCH($B$3,Listen!$A$1:$A$12,0),1),0)),DATE($B$2,MATCH($B$3,Listen!$A$1:$A$12,0),COLUMN()-COLUMN($C$6)+1),"")</f>
        <v>46139</v>
      </c>
      <c r="AD6" s="8">
        <f>IF(COLUMN()-COLUMN($C$6)+1&lt;=DAY(EOMONTH(DATE($B$2,MATCH($B$3,Listen!$A$1:$A$12,0),1),0)),DATE($B$2,MATCH($B$3,Listen!$A$1:$A$12,0),COLUMN()-COLUMN($C$6)+1),"")</f>
        <v>46140</v>
      </c>
      <c r="AE6" s="8">
        <f>IF(COLUMN()-COLUMN($C$6)+1&lt;=DAY(EOMONTH(DATE($B$2,MATCH($B$3,Listen!$A$1:$A$12,0),1),0)),DATE($B$2,MATCH($B$3,Listen!$A$1:$A$12,0),COLUMN()-COLUMN($C$6)+1),"")</f>
        <v>46141</v>
      </c>
      <c r="AF6" s="8">
        <f>IF(COLUMN()-COLUMN($C$6)+1&lt;=DAY(EOMONTH(DATE($B$2,MATCH($B$3,Listen!$A$1:$A$12,0),1),0)),DATE($B$2,MATCH($B$3,Listen!$A$1:$A$12,0),COLUMN()-COLUMN($C$6)+1),"")</f>
        <v>46142</v>
      </c>
      <c r="AG6" s="8" t="str">
        <f>IF(COLUMN()-COLUMN($C$6)+1&lt;=DAY(EOMONTH(DATE($B$2,MATCH($B$3,Listen!$A$1:$A$12,0),1),0)),DATE($B$2,MATCH($B$3,Listen!$A$1:$A$12,0),COLUMN()-COLUMN($C$6)+1),"")</f>
        <v/>
      </c>
      <c r="AH6" s="3"/>
      <c r="AI6" s="3"/>
      <c r="AJ6" s="3"/>
      <c r="AK6" s="3"/>
    </row>
    <row r="7" spans="1:37" ht="21" customHeight="1" x14ac:dyDescent="0.3">
      <c r="A7" s="9" t="s">
        <v>32</v>
      </c>
      <c r="B7" s="9"/>
      <c r="C7" s="10"/>
      <c r="D7" s="10"/>
      <c r="E7" s="10"/>
      <c r="F7" s="10"/>
      <c r="G7" s="10"/>
      <c r="H7" s="10" t="s">
        <v>10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1">
        <f t="shared" ref="AH7:AH31" si="1">COUNTIF($C7:$AG7,"A")</f>
        <v>0</v>
      </c>
      <c r="AI7" s="11">
        <f t="shared" ref="AI7:AI31" si="2">COUNTIF($C7:$AG7,"K")</f>
        <v>0</v>
      </c>
      <c r="AJ7" s="11">
        <f t="shared" ref="AJ7:AJ31" si="3">COUNTIF($C7:$AG7,"U")</f>
        <v>1</v>
      </c>
      <c r="AK7" s="11">
        <f t="shared" ref="AK7:AK31" si="4">COUNTIF($C7:$AG7,"HO")</f>
        <v>0</v>
      </c>
    </row>
    <row r="8" spans="1:37" ht="21" customHeight="1" x14ac:dyDescent="0.3">
      <c r="A8" s="12" t="s">
        <v>33</v>
      </c>
      <c r="B8" s="12"/>
      <c r="C8" s="13"/>
      <c r="D8" s="13"/>
      <c r="E8" s="13"/>
      <c r="F8" s="13"/>
      <c r="G8" s="13"/>
      <c r="H8" s="13"/>
      <c r="I8" s="13" t="s">
        <v>8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 t="s">
        <v>10</v>
      </c>
      <c r="W8" s="13" t="s">
        <v>10</v>
      </c>
      <c r="X8" s="13" t="s">
        <v>10</v>
      </c>
      <c r="Y8" s="13" t="s">
        <v>10</v>
      </c>
      <c r="Z8" s="13" t="s">
        <v>10</v>
      </c>
      <c r="AA8" s="13"/>
      <c r="AB8" s="13"/>
      <c r="AC8" s="13"/>
      <c r="AD8" s="13"/>
      <c r="AE8" s="13"/>
      <c r="AF8" s="13"/>
      <c r="AG8" s="13"/>
      <c r="AH8" s="11">
        <f t="shared" si="1"/>
        <v>1</v>
      </c>
      <c r="AI8" s="11">
        <f t="shared" si="2"/>
        <v>0</v>
      </c>
      <c r="AJ8" s="11">
        <f t="shared" si="3"/>
        <v>5</v>
      </c>
      <c r="AK8" s="11">
        <f t="shared" si="4"/>
        <v>0</v>
      </c>
    </row>
    <row r="9" spans="1:37" ht="21" customHeight="1" x14ac:dyDescent="0.3">
      <c r="A9" s="9" t="s">
        <v>34</v>
      </c>
      <c r="B9" s="9"/>
      <c r="C9" s="10"/>
      <c r="D9" s="10"/>
      <c r="E9" s="10"/>
      <c r="F9" s="10"/>
      <c r="G9" s="10"/>
      <c r="H9" s="10" t="s">
        <v>11</v>
      </c>
      <c r="I9" s="10"/>
      <c r="J9" s="10"/>
      <c r="K9" s="10"/>
      <c r="L9" s="10"/>
      <c r="M9" s="10"/>
      <c r="N9" s="10"/>
      <c r="O9" s="10" t="s">
        <v>10</v>
      </c>
      <c r="P9" s="10" t="s">
        <v>10</v>
      </c>
      <c r="Q9" s="10" t="s">
        <v>10</v>
      </c>
      <c r="R9" s="10" t="s">
        <v>10</v>
      </c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1">
        <f t="shared" si="1"/>
        <v>0</v>
      </c>
      <c r="AI9" s="11">
        <f t="shared" si="2"/>
        <v>0</v>
      </c>
      <c r="AJ9" s="11">
        <f t="shared" si="3"/>
        <v>4</v>
      </c>
      <c r="AK9" s="11">
        <f t="shared" si="4"/>
        <v>1</v>
      </c>
    </row>
    <row r="10" spans="1:37" ht="21" customHeight="1" x14ac:dyDescent="0.3">
      <c r="A10" s="12" t="s">
        <v>35</v>
      </c>
      <c r="B10" s="12"/>
      <c r="C10" s="13"/>
      <c r="D10" s="13"/>
      <c r="E10" s="13"/>
      <c r="F10" s="13"/>
      <c r="G10" s="13"/>
      <c r="H10" s="13"/>
      <c r="I10" s="13"/>
      <c r="J10" s="13" t="s">
        <v>9</v>
      </c>
      <c r="K10" s="13"/>
      <c r="L10" s="13"/>
      <c r="M10" s="13"/>
      <c r="N10" s="13"/>
      <c r="O10" s="13"/>
      <c r="P10" s="13" t="s">
        <v>19</v>
      </c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1">
        <f t="shared" si="1"/>
        <v>0</v>
      </c>
      <c r="AI10" s="11">
        <f t="shared" si="2"/>
        <v>1</v>
      </c>
      <c r="AJ10" s="11">
        <f t="shared" si="3"/>
        <v>0</v>
      </c>
      <c r="AK10" s="11">
        <f t="shared" si="4"/>
        <v>0</v>
      </c>
    </row>
    <row r="11" spans="1:37" ht="21" customHeight="1" x14ac:dyDescent="0.3">
      <c r="A11" s="9" t="s">
        <v>36</v>
      </c>
      <c r="B11" s="9"/>
      <c r="C11" s="10"/>
      <c r="D11" s="10"/>
      <c r="E11" s="10"/>
      <c r="F11" s="10"/>
      <c r="G11" s="10"/>
      <c r="H11" s="10" t="s">
        <v>10</v>
      </c>
      <c r="I11" s="10"/>
      <c r="J11" s="10"/>
      <c r="K11" s="10"/>
      <c r="L11" s="10"/>
      <c r="M11" s="10"/>
      <c r="N11" s="10"/>
      <c r="O11" s="10" t="s">
        <v>11</v>
      </c>
      <c r="P11" s="10"/>
      <c r="Q11" s="10"/>
      <c r="R11" s="10"/>
      <c r="S11" s="10"/>
      <c r="T11" s="10"/>
      <c r="U11" s="10"/>
      <c r="V11" s="10"/>
      <c r="W11" s="10" t="s">
        <v>24</v>
      </c>
      <c r="X11" s="10" t="s">
        <v>24</v>
      </c>
      <c r="Y11" s="10"/>
      <c r="Z11" s="10"/>
      <c r="AA11" s="10"/>
      <c r="AB11" s="10"/>
      <c r="AC11" s="10"/>
      <c r="AD11" s="10"/>
      <c r="AE11" s="10"/>
      <c r="AF11" s="10"/>
      <c r="AG11" s="10"/>
      <c r="AH11" s="11">
        <f t="shared" si="1"/>
        <v>0</v>
      </c>
      <c r="AI11" s="11">
        <f t="shared" si="2"/>
        <v>0</v>
      </c>
      <c r="AJ11" s="11">
        <f t="shared" si="3"/>
        <v>1</v>
      </c>
      <c r="AK11" s="11">
        <f t="shared" si="4"/>
        <v>1</v>
      </c>
    </row>
    <row r="12" spans="1:37" ht="21" customHeight="1" x14ac:dyDescent="0.3">
      <c r="A12" s="12" t="s">
        <v>37</v>
      </c>
      <c r="B12" s="12"/>
      <c r="C12" s="13"/>
      <c r="D12" s="13"/>
      <c r="E12" s="13"/>
      <c r="F12" s="13"/>
      <c r="G12" s="13"/>
      <c r="H12" s="13"/>
      <c r="I12" s="13" t="s">
        <v>8</v>
      </c>
      <c r="J12" s="13"/>
      <c r="K12" s="13"/>
      <c r="L12" s="13"/>
      <c r="M12" s="13"/>
      <c r="N12" s="13"/>
      <c r="O12" s="13"/>
      <c r="P12" s="13"/>
      <c r="Q12" s="13" t="s">
        <v>9</v>
      </c>
      <c r="R12" s="13"/>
      <c r="S12" s="13"/>
      <c r="T12" s="13"/>
      <c r="U12" s="13"/>
      <c r="V12" s="13" t="s">
        <v>9</v>
      </c>
      <c r="W12" s="13" t="s">
        <v>9</v>
      </c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1">
        <f t="shared" si="1"/>
        <v>1</v>
      </c>
      <c r="AI12" s="11">
        <f t="shared" si="2"/>
        <v>3</v>
      </c>
      <c r="AJ12" s="11">
        <f t="shared" si="3"/>
        <v>0</v>
      </c>
      <c r="AK12" s="11">
        <f t="shared" si="4"/>
        <v>0</v>
      </c>
    </row>
    <row r="13" spans="1:37" ht="21" customHeight="1" x14ac:dyDescent="0.3">
      <c r="A13" s="9" t="s">
        <v>38</v>
      </c>
      <c r="B13" s="9"/>
      <c r="C13" s="10"/>
      <c r="D13" s="10"/>
      <c r="E13" s="10"/>
      <c r="F13" s="10"/>
      <c r="G13" s="10"/>
      <c r="H13" s="10" t="s">
        <v>11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1">
        <f t="shared" si="1"/>
        <v>0</v>
      </c>
      <c r="AI13" s="11">
        <f t="shared" si="2"/>
        <v>0</v>
      </c>
      <c r="AJ13" s="11">
        <f t="shared" si="3"/>
        <v>0</v>
      </c>
      <c r="AK13" s="11">
        <f t="shared" si="4"/>
        <v>1</v>
      </c>
    </row>
    <row r="14" spans="1:37" ht="21" customHeight="1" x14ac:dyDescent="0.3">
      <c r="A14" s="12" t="s">
        <v>39</v>
      </c>
      <c r="B14" s="12"/>
      <c r="C14" s="13"/>
      <c r="D14" s="13"/>
      <c r="E14" s="13"/>
      <c r="F14" s="13"/>
      <c r="G14" s="13"/>
      <c r="H14" s="13"/>
      <c r="I14" s="13"/>
      <c r="J14" s="13" t="s">
        <v>9</v>
      </c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1">
        <f t="shared" si="1"/>
        <v>0</v>
      </c>
      <c r="AI14" s="11">
        <f t="shared" si="2"/>
        <v>1</v>
      </c>
      <c r="AJ14" s="11">
        <f t="shared" si="3"/>
        <v>0</v>
      </c>
      <c r="AK14" s="11">
        <f t="shared" si="4"/>
        <v>0</v>
      </c>
    </row>
    <row r="15" spans="1:37" ht="21" customHeight="1" x14ac:dyDescent="0.3">
      <c r="A15" s="9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1">
        <f t="shared" si="1"/>
        <v>0</v>
      </c>
      <c r="AI15" s="11">
        <f t="shared" si="2"/>
        <v>0</v>
      </c>
      <c r="AJ15" s="11">
        <f t="shared" si="3"/>
        <v>0</v>
      </c>
      <c r="AK15" s="11">
        <f t="shared" si="4"/>
        <v>0</v>
      </c>
    </row>
    <row r="16" spans="1:37" ht="21" customHeight="1" x14ac:dyDescent="0.3">
      <c r="A16" s="12"/>
      <c r="B16" s="12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1">
        <f t="shared" si="1"/>
        <v>0</v>
      </c>
      <c r="AI16" s="11">
        <f t="shared" si="2"/>
        <v>0</v>
      </c>
      <c r="AJ16" s="11">
        <f t="shared" si="3"/>
        <v>0</v>
      </c>
      <c r="AK16" s="11">
        <f t="shared" si="4"/>
        <v>0</v>
      </c>
    </row>
    <row r="17" spans="1:37" ht="21" customHeight="1" x14ac:dyDescent="0.3">
      <c r="A17" s="9"/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1">
        <f t="shared" si="1"/>
        <v>0</v>
      </c>
      <c r="AI17" s="11">
        <f t="shared" si="2"/>
        <v>0</v>
      </c>
      <c r="AJ17" s="11">
        <f t="shared" si="3"/>
        <v>0</v>
      </c>
      <c r="AK17" s="11">
        <f t="shared" si="4"/>
        <v>0</v>
      </c>
    </row>
    <row r="18" spans="1:37" ht="21" customHeight="1" x14ac:dyDescent="0.3">
      <c r="A18" s="12"/>
      <c r="B18" s="12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1">
        <f t="shared" si="1"/>
        <v>0</v>
      </c>
      <c r="AI18" s="11">
        <f t="shared" si="2"/>
        <v>0</v>
      </c>
      <c r="AJ18" s="11">
        <f t="shared" si="3"/>
        <v>0</v>
      </c>
      <c r="AK18" s="11">
        <f t="shared" si="4"/>
        <v>0</v>
      </c>
    </row>
    <row r="19" spans="1:37" ht="21" customHeight="1" x14ac:dyDescent="0.3">
      <c r="A19" s="9"/>
      <c r="B19" s="9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1">
        <f t="shared" si="1"/>
        <v>0</v>
      </c>
      <c r="AI19" s="11">
        <f t="shared" si="2"/>
        <v>0</v>
      </c>
      <c r="AJ19" s="11">
        <f t="shared" si="3"/>
        <v>0</v>
      </c>
      <c r="AK19" s="11">
        <f t="shared" si="4"/>
        <v>0</v>
      </c>
    </row>
    <row r="20" spans="1:37" ht="21" customHeight="1" x14ac:dyDescent="0.3">
      <c r="A20" s="12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1">
        <f t="shared" si="1"/>
        <v>0</v>
      </c>
      <c r="AI20" s="11">
        <f t="shared" si="2"/>
        <v>0</v>
      </c>
      <c r="AJ20" s="11">
        <f t="shared" si="3"/>
        <v>0</v>
      </c>
      <c r="AK20" s="11">
        <f t="shared" si="4"/>
        <v>0</v>
      </c>
    </row>
    <row r="21" spans="1:37" ht="21" customHeight="1" x14ac:dyDescent="0.3">
      <c r="A21" s="9"/>
      <c r="B21" s="9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1">
        <f t="shared" si="1"/>
        <v>0</v>
      </c>
      <c r="AI21" s="11">
        <f t="shared" si="2"/>
        <v>0</v>
      </c>
      <c r="AJ21" s="11">
        <f t="shared" si="3"/>
        <v>0</v>
      </c>
      <c r="AK21" s="11">
        <f t="shared" si="4"/>
        <v>0</v>
      </c>
    </row>
    <row r="22" spans="1:37" ht="21" customHeight="1" x14ac:dyDescent="0.3">
      <c r="A22" s="12"/>
      <c r="B22" s="12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1">
        <f t="shared" si="1"/>
        <v>0</v>
      </c>
      <c r="AI22" s="11">
        <f t="shared" si="2"/>
        <v>0</v>
      </c>
      <c r="AJ22" s="11">
        <f t="shared" si="3"/>
        <v>0</v>
      </c>
      <c r="AK22" s="11">
        <f t="shared" si="4"/>
        <v>0</v>
      </c>
    </row>
    <row r="23" spans="1:37" ht="21" customHeight="1" x14ac:dyDescent="0.3">
      <c r="A23" s="9"/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1">
        <f t="shared" si="1"/>
        <v>0</v>
      </c>
      <c r="AI23" s="11">
        <f t="shared" si="2"/>
        <v>0</v>
      </c>
      <c r="AJ23" s="11">
        <f t="shared" si="3"/>
        <v>0</v>
      </c>
      <c r="AK23" s="11">
        <f t="shared" si="4"/>
        <v>0</v>
      </c>
    </row>
    <row r="24" spans="1:37" ht="21" customHeight="1" x14ac:dyDescent="0.3">
      <c r="A24" s="12"/>
      <c r="B24" s="12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1">
        <f t="shared" si="1"/>
        <v>0</v>
      </c>
      <c r="AI24" s="11">
        <f t="shared" si="2"/>
        <v>0</v>
      </c>
      <c r="AJ24" s="11">
        <f t="shared" si="3"/>
        <v>0</v>
      </c>
      <c r="AK24" s="11">
        <f t="shared" si="4"/>
        <v>0</v>
      </c>
    </row>
    <row r="25" spans="1:37" ht="21" customHeight="1" x14ac:dyDescent="0.3">
      <c r="A25" s="9"/>
      <c r="B25" s="9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1">
        <f t="shared" si="1"/>
        <v>0</v>
      </c>
      <c r="AI25" s="11">
        <f t="shared" si="2"/>
        <v>0</v>
      </c>
      <c r="AJ25" s="11">
        <f t="shared" si="3"/>
        <v>0</v>
      </c>
      <c r="AK25" s="11">
        <f t="shared" si="4"/>
        <v>0</v>
      </c>
    </row>
    <row r="26" spans="1:37" ht="21" customHeight="1" x14ac:dyDescent="0.3">
      <c r="A26" s="12"/>
      <c r="B26" s="12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1">
        <f t="shared" si="1"/>
        <v>0</v>
      </c>
      <c r="AI26" s="11">
        <f t="shared" si="2"/>
        <v>0</v>
      </c>
      <c r="AJ26" s="11">
        <f t="shared" si="3"/>
        <v>0</v>
      </c>
      <c r="AK26" s="11">
        <f t="shared" si="4"/>
        <v>0</v>
      </c>
    </row>
    <row r="27" spans="1:37" ht="21" customHeight="1" x14ac:dyDescent="0.3">
      <c r="A27" s="9"/>
      <c r="B27" s="9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1">
        <f t="shared" si="1"/>
        <v>0</v>
      </c>
      <c r="AI27" s="11">
        <f t="shared" si="2"/>
        <v>0</v>
      </c>
      <c r="AJ27" s="11">
        <f t="shared" si="3"/>
        <v>0</v>
      </c>
      <c r="AK27" s="11">
        <f t="shared" si="4"/>
        <v>0</v>
      </c>
    </row>
    <row r="28" spans="1:37" ht="21" customHeight="1" x14ac:dyDescent="0.3">
      <c r="A28" s="12"/>
      <c r="B28" s="12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1">
        <f t="shared" si="1"/>
        <v>0</v>
      </c>
      <c r="AI28" s="11">
        <f t="shared" si="2"/>
        <v>0</v>
      </c>
      <c r="AJ28" s="11">
        <f t="shared" si="3"/>
        <v>0</v>
      </c>
      <c r="AK28" s="11">
        <f t="shared" si="4"/>
        <v>0</v>
      </c>
    </row>
    <row r="29" spans="1:37" ht="21" customHeight="1" x14ac:dyDescent="0.3">
      <c r="A29" s="9"/>
      <c r="B29" s="9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1">
        <f t="shared" si="1"/>
        <v>0</v>
      </c>
      <c r="AI29" s="11">
        <f t="shared" si="2"/>
        <v>0</v>
      </c>
      <c r="AJ29" s="11">
        <f t="shared" si="3"/>
        <v>0</v>
      </c>
      <c r="AK29" s="11">
        <f t="shared" si="4"/>
        <v>0</v>
      </c>
    </row>
    <row r="30" spans="1:37" ht="21" customHeight="1" x14ac:dyDescent="0.3">
      <c r="A30" s="12"/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1">
        <f t="shared" si="1"/>
        <v>0</v>
      </c>
      <c r="AI30" s="11">
        <f t="shared" si="2"/>
        <v>0</v>
      </c>
      <c r="AJ30" s="11">
        <f t="shared" si="3"/>
        <v>0</v>
      </c>
      <c r="AK30" s="11">
        <f t="shared" si="4"/>
        <v>0</v>
      </c>
    </row>
    <row r="31" spans="1:37" ht="21" customHeight="1" x14ac:dyDescent="0.3">
      <c r="A31" s="9"/>
      <c r="B31" s="9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1">
        <f t="shared" si="1"/>
        <v>0</v>
      </c>
      <c r="AI31" s="11">
        <f t="shared" si="2"/>
        <v>0</v>
      </c>
      <c r="AJ31" s="11">
        <f t="shared" si="3"/>
        <v>0</v>
      </c>
      <c r="AK31" s="11">
        <f t="shared" si="4"/>
        <v>0</v>
      </c>
    </row>
    <row r="33" spans="1:37" ht="30" customHeight="1" x14ac:dyDescent="0.3">
      <c r="A33" s="1" t="s">
        <v>12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</sheetData>
  <autoFilter ref="A5:AK31" xr:uid="{00000000-0009-0000-0000-000000000000}"/>
  <mergeCells count="12">
    <mergeCell ref="AK5:AK6"/>
    <mergeCell ref="A33:AK33"/>
    <mergeCell ref="A5:A6"/>
    <mergeCell ref="B5:B6"/>
    <mergeCell ref="AH5:AH6"/>
    <mergeCell ref="AI5:AI6"/>
    <mergeCell ref="AJ5:AJ6"/>
    <mergeCell ref="A1:AK1"/>
    <mergeCell ref="D2:K3"/>
    <mergeCell ref="A4:B4"/>
    <mergeCell ref="C4:AG4"/>
    <mergeCell ref="AH4:AK4"/>
  </mergeCells>
  <conditionalFormatting sqref="C5:AG31">
    <cfRule type="expression" dxfId="1" priority="2">
      <formula>AND(C$6&lt;&gt;"",WEEKDAY(C$6,2)&gt;5)</formula>
    </cfRule>
    <cfRule type="expression" dxfId="0" priority="3">
      <formula>C$6=""</formula>
    </cfRule>
  </conditionalFormatting>
  <dataValidations count="3">
    <dataValidation type="list" sqref="B3" xr:uid="{00000000-0002-0000-0000-000000000000}">
      <formula1>Monate</formula1>
      <formula2>0</formula2>
    </dataValidation>
    <dataValidation type="whole" sqref="B2" xr:uid="{00000000-0002-0000-0000-000001000000}">
      <formula1>2000</formula1>
      <formula2>2100</formula2>
    </dataValidation>
    <dataValidation type="list" allowBlank="1" error="Bitte einen gültigen Code aus der Liste verwenden." prompt="Erlaubte Codes: A, K, U, F, HO, S" sqref="C7:AG31" xr:uid="{00000000-0002-0000-0000-000002000000}">
      <formula1>StatusCodes</formula1>
      <formula2>0</formula2>
    </dataValidation>
  </dataValidations>
  <pageMargins left="0.3" right="0.3" top="0.4" bottom="0.4" header="0.511811023622047" footer="0.511811023622047"/>
  <pageSetup orientation="landscape" horizontalDpi="300" verticalDpi="30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zoomScaleNormal="100" workbookViewId="0"/>
  </sheetViews>
  <sheetFormatPr baseColWidth="10" defaultColWidth="8.6640625" defaultRowHeight="15" customHeight="1" x14ac:dyDescent="0.3"/>
  <sheetData>
    <row r="1" spans="1:4" x14ac:dyDescent="0.3">
      <c r="A1" t="s">
        <v>13</v>
      </c>
      <c r="C1" t="s">
        <v>8</v>
      </c>
      <c r="D1" t="s">
        <v>14</v>
      </c>
    </row>
    <row r="2" spans="1:4" x14ac:dyDescent="0.3">
      <c r="A2" t="s">
        <v>15</v>
      </c>
      <c r="C2" t="s">
        <v>9</v>
      </c>
      <c r="D2" t="s">
        <v>16</v>
      </c>
    </row>
    <row r="3" spans="1:4" x14ac:dyDescent="0.3">
      <c r="A3" t="s">
        <v>17</v>
      </c>
      <c r="C3" t="s">
        <v>10</v>
      </c>
      <c r="D3" t="s">
        <v>18</v>
      </c>
    </row>
    <row r="4" spans="1:4" x14ac:dyDescent="0.3">
      <c r="A4" t="s">
        <v>3</v>
      </c>
      <c r="C4" t="s">
        <v>19</v>
      </c>
      <c r="D4" t="s">
        <v>20</v>
      </c>
    </row>
    <row r="5" spans="1:4" x14ac:dyDescent="0.3">
      <c r="A5" t="s">
        <v>21</v>
      </c>
      <c r="C5" t="s">
        <v>11</v>
      </c>
      <c r="D5" t="s">
        <v>22</v>
      </c>
    </row>
    <row r="6" spans="1:4" x14ac:dyDescent="0.3">
      <c r="A6" t="s">
        <v>23</v>
      </c>
      <c r="C6" t="s">
        <v>24</v>
      </c>
      <c r="D6" t="s">
        <v>25</v>
      </c>
    </row>
    <row r="7" spans="1:4" x14ac:dyDescent="0.3">
      <c r="A7" t="s">
        <v>26</v>
      </c>
    </row>
    <row r="8" spans="1:4" x14ac:dyDescent="0.3">
      <c r="A8" t="s">
        <v>27</v>
      </c>
    </row>
    <row r="9" spans="1:4" x14ac:dyDescent="0.3">
      <c r="A9" t="s">
        <v>28</v>
      </c>
    </row>
    <row r="10" spans="1:4" x14ac:dyDescent="0.3">
      <c r="A10" t="s">
        <v>29</v>
      </c>
    </row>
    <row r="11" spans="1:4" x14ac:dyDescent="0.3">
      <c r="A11" t="s">
        <v>30</v>
      </c>
    </row>
    <row r="12" spans="1:4" x14ac:dyDescent="0.3">
      <c r="A12" t="s">
        <v>31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4</vt:i4>
      </vt:variant>
    </vt:vector>
  </HeadingPairs>
  <TitlesOfParts>
    <vt:vector size="6" baseType="lpstr">
      <vt:lpstr>Anwesenheitsliste</vt:lpstr>
      <vt:lpstr>Listen</vt:lpstr>
      <vt:lpstr>Anwesenheitsliste!Druckbereich</vt:lpstr>
      <vt:lpstr>Anwesenheitsliste!Drucktitel</vt:lpstr>
      <vt:lpstr>Monate</vt:lpstr>
      <vt:lpstr>StatusCodes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2026-04-14T13:33:03Z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2026-04-14T13:26:54Z</dcterms:created>
  <dc:creator>openpyxl</dc:creator>
  <dc:description/>
  <dc:language>en-US</dc:language>
  <cp:lastModifiedBy/>
  <dcterms:modified xsi:type="dcterms:W3CDTF">2026-04-14T13:26:54Z</dcterms:modified>
  <cp:revision>0</cp:revision>
  <dc:subject/>
  <dc:title/>
</cp:coreProperties>
</file>