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Arbeitszeiterfassung\"/>
    </mc:Choice>
  </mc:AlternateContent>
  <xr:revisionPtr revIDLastSave="0" documentId="13_ncr:1_{FB1FC02B-71E6-4D9B-A308-F7D7CC99F699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Zeiterfassung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34" i="1" l="1"/>
  <c r="J34" i="1"/>
  <c r="I34" i="1"/>
  <c r="K33" i="1"/>
  <c r="J33" i="1"/>
  <c r="I33" i="1"/>
  <c r="K32" i="1"/>
  <c r="J32" i="1"/>
  <c r="I32" i="1"/>
  <c r="K31" i="1"/>
  <c r="J31" i="1"/>
  <c r="I31" i="1"/>
  <c r="K30" i="1"/>
  <c r="J30" i="1"/>
  <c r="J36" i="1" s="1"/>
  <c r="I30" i="1"/>
  <c r="K29" i="1"/>
  <c r="J29" i="1"/>
  <c r="I29" i="1"/>
  <c r="K28" i="1"/>
  <c r="J28" i="1"/>
  <c r="I28" i="1"/>
  <c r="K27" i="1"/>
  <c r="J27" i="1"/>
  <c r="I27" i="1"/>
  <c r="K26" i="1"/>
  <c r="J26" i="1"/>
  <c r="I26" i="1"/>
  <c r="K25" i="1"/>
  <c r="J25" i="1"/>
  <c r="I25" i="1"/>
  <c r="K24" i="1"/>
  <c r="J24" i="1"/>
  <c r="I24" i="1"/>
  <c r="K23" i="1"/>
  <c r="J23" i="1"/>
  <c r="I23" i="1"/>
  <c r="K22" i="1"/>
  <c r="J22" i="1"/>
  <c r="I22" i="1"/>
  <c r="K21" i="1"/>
  <c r="J21" i="1"/>
  <c r="I21" i="1"/>
  <c r="K20" i="1"/>
  <c r="J20" i="1"/>
  <c r="I20" i="1"/>
  <c r="J19" i="1"/>
  <c r="I19" i="1"/>
  <c r="K19" i="1" s="1"/>
  <c r="J18" i="1"/>
  <c r="I18" i="1"/>
  <c r="K18" i="1" s="1"/>
  <c r="J17" i="1"/>
  <c r="I17" i="1"/>
  <c r="K17" i="1" s="1"/>
  <c r="J16" i="1"/>
  <c r="K16" i="1" s="1"/>
  <c r="I16" i="1"/>
  <c r="J15" i="1"/>
  <c r="K15" i="1" s="1"/>
  <c r="I15" i="1"/>
  <c r="J14" i="1"/>
  <c r="I14" i="1"/>
  <c r="K14" i="1" s="1"/>
  <c r="J13" i="1"/>
  <c r="I13" i="1"/>
  <c r="K13" i="1" s="1"/>
  <c r="J12" i="1"/>
  <c r="K12" i="1" s="1"/>
  <c r="I12" i="1"/>
  <c r="J11" i="1"/>
  <c r="K11" i="1" s="1"/>
  <c r="I11" i="1"/>
  <c r="J10" i="1"/>
  <c r="I10" i="1"/>
  <c r="I36" i="1" s="1"/>
  <c r="H9" i="1"/>
  <c r="G9" i="1"/>
  <c r="F9" i="1"/>
  <c r="E9" i="1"/>
  <c r="D9" i="1"/>
  <c r="C9" i="1"/>
  <c r="B9" i="1"/>
  <c r="E4" i="1"/>
  <c r="K10" i="1" l="1"/>
  <c r="K36" i="1" s="1"/>
</calcChain>
</file>

<file path=xl/sharedStrings.xml><?xml version="1.0" encoding="utf-8"?>
<sst xmlns="http://schemas.openxmlformats.org/spreadsheetml/2006/main" count="64" uniqueCount="44">
  <si>
    <t>Arbeitszeiterfassung – mehrere Mitarbeiter</t>
  </si>
  <si>
    <t>Mitarbeiter-Stammdaten</t>
  </si>
  <si>
    <t>Unternehmen</t>
  </si>
  <si>
    <t>Beispiel GmbH</t>
  </si>
  <si>
    <t>Woche ab (Montag)</t>
  </si>
  <si>
    <t>Mitarbeiter</t>
  </si>
  <si>
    <t>Soll-Wochenstunden</t>
  </si>
  <si>
    <t>Hinweis</t>
  </si>
  <si>
    <t>Kalenderwoche</t>
  </si>
  <si>
    <t>Mitarbeiter A</t>
  </si>
  <si>
    <t>Vollzeit</t>
  </si>
  <si>
    <t>Standard-Wochenstunden</t>
  </si>
  <si>
    <t>Mitarbeiter B</t>
  </si>
  <si>
    <t>Teilzeit</t>
  </si>
  <si>
    <t>Trage pro Mitarbeiter die Stunden pro Tag ein. Die Summen und Salden berechnen sich automatisch.</t>
  </si>
  <si>
    <t>Mitarbeiter C</t>
  </si>
  <si>
    <t>Mitarbeiter D</t>
  </si>
  <si>
    <t>Mo</t>
  </si>
  <si>
    <t>Di</t>
  </si>
  <si>
    <t>Mi</t>
  </si>
  <si>
    <t>Do</t>
  </si>
  <si>
    <t>Fr</t>
  </si>
  <si>
    <t>Sa</t>
  </si>
  <si>
    <t>So</t>
  </si>
  <si>
    <t>Summe</t>
  </si>
  <si>
    <t>Soll</t>
  </si>
  <si>
    <t>Saldo</t>
  </si>
  <si>
    <t>Notizen</t>
  </si>
  <si>
    <t>Mitarbeiter E</t>
  </si>
  <si>
    <t>Mitarbeiter F</t>
  </si>
  <si>
    <t>Homeoffice (Mi)</t>
  </si>
  <si>
    <t>Mitarbeiter G</t>
  </si>
  <si>
    <t>Arzttermin (Fr)</t>
  </si>
  <si>
    <t>Mitarbeiter H</t>
  </si>
  <si>
    <t>Uni (Mo/Di)</t>
  </si>
  <si>
    <t>Mitarbeiter I</t>
  </si>
  <si>
    <t>Projektspitze</t>
  </si>
  <si>
    <t>Mitarbeiter J</t>
  </si>
  <si>
    <t>Werkstudent</t>
  </si>
  <si>
    <t/>
  </si>
  <si>
    <t>Kundentermin (Do)</t>
  </si>
  <si>
    <t>Einarbeitung</t>
  </si>
  <si>
    <t>Vorlesung (Mi)</t>
  </si>
  <si>
    <t>Gesamt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</si>
</sst>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"/>
    <numFmt numFmtId="165" formatCode="dd\.mm"/>
  </numFmts>
  <fonts count="6" x14ac:knownFonts="1">
    <font>
      <sz val="11"/>
      <color theme="1"/>
      <name val="Calibri"/>
      <family val="2"/>
      <scheme val="minor"/>
    </font>
    <font>
      <b/>
      <sz val="18"/>
      <color rgb="FFFFFFFF"/>
      <name val="Calibri"/>
    </font>
    <font>
      <b/>
      <sz val="11"/>
      <color rgb="FF000000"/>
      <name val="Calibri"/>
    </font>
    <font>
      <sz val="11"/>
      <color rgb="FF000000"/>
      <name val="Calibri"/>
    </font>
    <font>
      <b/>
      <sz val="11"/>
      <color rgb="FFFFFFFF"/>
      <name val="Calibri"/>
    </font>
    <font>
      <b/>
      <sz val="14"/>
      <color rgb="FFFFFFFF"/>
      <name val="Calibri"/>
    </font>
  </fonts>
  <fills count="7">
    <fill>
      <patternFill patternType="none"/>
    </fill>
    <fill>
      <patternFill patternType="gray125"/>
    </fill>
    <fill>
      <patternFill patternType="solid">
        <fgColor rgb="FF1F415A"/>
      </patternFill>
    </fill>
    <fill>
      <patternFill patternType="solid">
        <fgColor rgb="FFE6F2F3"/>
      </patternFill>
    </fill>
    <fill>
      <patternFill patternType="solid">
        <fgColor rgb="FFF5F5F5"/>
      </patternFill>
    </fill>
    <fill>
      <patternFill patternType="solid">
        <fgColor rgb="FF00484E"/>
      </patternFill>
    </fill>
    <fill>
      <patternFill patternType="solid">
        <fgColor rgb="FFF2F2F2"/>
      </patternFill>
    </fill>
  </fills>
  <borders count="4">
    <border>
      <left/>
      <right/>
      <top/>
      <bottom/>
      <diagonal/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  <diagonal/>
    </border>
    <border>
      <left/>
      <right/>
      <top style="thin">
        <color rgb="FFD9D9D9"/>
      </top>
      <bottom style="thin">
        <color rgb="FFD9D9D9"/>
      </bottom>
      <diagonal/>
    </border>
    <border>
      <left/>
      <right style="thin">
        <color rgb="FFD9D9D9"/>
      </right>
      <top style="thin">
        <color rgb="FFD9D9D9"/>
      </top>
      <bottom style="thin">
        <color rgb="FFD9D9D9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0" xfId="0" applyFont="1" applyAlignment="1">
      <alignment horizontal="left" vertical="center"/>
    </xf>
    <xf numFmtId="0" fontId="0" fillId="3" borderId="1" xfId="0" applyFill="1" applyBorder="1" applyAlignment="1">
      <alignment horizontal="left" vertical="center"/>
    </xf>
    <xf numFmtId="164" fontId="0" fillId="3" borderId="1" xfId="0" applyNumberFormat="1" applyFill="1" applyBorder="1" applyAlignment="1">
      <alignment horizontal="left" vertical="center"/>
    </xf>
    <xf numFmtId="0" fontId="4" fillId="5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2" fontId="3" fillId="0" borderId="1" xfId="0" applyNumberFormat="1" applyFont="1" applyBorder="1" applyAlignment="1">
      <alignment horizontal="center" vertical="center"/>
    </xf>
    <xf numFmtId="2" fontId="0" fillId="3" borderId="1" xfId="0" applyNumberFormat="1" applyFill="1" applyBorder="1" applyAlignment="1">
      <alignment horizontal="left" vertical="center"/>
    </xf>
    <xf numFmtId="0" fontId="4" fillId="5" borderId="1" xfId="0" applyFont="1" applyFill="1" applyBorder="1" applyAlignment="1">
      <alignment horizontal="center" vertical="center" wrapText="1"/>
    </xf>
    <xf numFmtId="165" fontId="4" fillId="5" borderId="1" xfId="0" applyNumberFormat="1" applyFont="1" applyFill="1" applyBorder="1" applyAlignment="1">
      <alignment horizontal="center" vertical="center"/>
    </xf>
    <xf numFmtId="2" fontId="3" fillId="6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/>
    </xf>
    <xf numFmtId="1" fontId="0" fillId="3" borderId="1" xfId="0" applyNumberFormat="1" applyFill="1" applyBorder="1" applyAlignment="1">
      <alignment horizontal="left" vertical="center"/>
    </xf>
    <xf numFmtId="0" fontId="3" fillId="4" borderId="1" xfId="0" applyFont="1" applyFill="1" applyBorder="1" applyAlignment="1">
      <alignment horizontal="center" vertical="center"/>
    </xf>
    <xf numFmtId="0" fontId="0" fillId="0" borderId="2" xfId="0" applyBorder="1"/>
    <xf numFmtId="0" fontId="0" fillId="0" borderId="3" xfId="0" applyBorder="1"/>
    <xf numFmtId="0" fontId="1" fillId="2" borderId="0" xfId="0" applyFont="1" applyFill="1" applyAlignment="1">
      <alignment horizontal="center" vertical="center"/>
    </xf>
    <xf numFmtId="0" fontId="0" fillId="0" borderId="0" xfId="0"/>
    <xf numFmtId="0" fontId="5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5">
    <dxf>
      <fill>
        <patternFill>
          <bgColor rgb="FFFFEBEE"/>
        </patternFill>
      </fill>
    </dxf>
    <dxf>
      <fill>
        <patternFill>
          <bgColor rgb="FFE8F5E9"/>
        </patternFill>
      </fill>
    </dxf>
    <dxf>
      <fill>
        <patternFill>
          <bgColor rgb="FFF7F9FA"/>
        </patternFill>
      </fill>
    </dxf>
    <dxf>
      <fill>
        <patternFill>
          <bgColor rgb="FFFFF8E1"/>
        </patternFill>
      </fill>
    </dxf>
    <dxf>
      <fill>
        <patternFill>
          <bgColor rgb="FFF7F9FA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60"/>
  <sheetViews>
    <sheetView showGridLines="0" tabSelected="1" workbookViewId="0">
      <selection activeCell="W28" sqref="W28"/>
    </sheetView>
  </sheetViews>
  <sheetFormatPr baseColWidth="10" defaultColWidth="9.140625" defaultRowHeight="15" x14ac:dyDescent="0.25"/>
  <cols>
    <col min="1" max="1" width="24.5703125" bestFit="1" customWidth="1"/>
    <col min="2" max="2" width="14" bestFit="1" customWidth="1"/>
    <col min="3" max="3" width="5.5703125" bestFit="1" customWidth="1"/>
    <col min="4" max="4" width="18.7109375" bestFit="1" customWidth="1"/>
    <col min="5" max="5" width="10.140625" bestFit="1" customWidth="1"/>
    <col min="6" max="8" width="5.5703125" bestFit="1" customWidth="1"/>
    <col min="9" max="9" width="7.7109375" bestFit="1" customWidth="1"/>
    <col min="10" max="10" width="6.5703125" bestFit="1" customWidth="1"/>
    <col min="11" max="11" width="5.85546875" bestFit="1" customWidth="1"/>
    <col min="12" max="12" width="18.28515625" bestFit="1" customWidth="1"/>
    <col min="14" max="14" width="12.85546875" bestFit="1" customWidth="1"/>
    <col min="15" max="15" width="19.85546875" bestFit="1" customWidth="1"/>
    <col min="16" max="16" width="12.5703125" bestFit="1" customWidth="1"/>
  </cols>
  <sheetData>
    <row r="1" spans="1:16" ht="27.95" customHeight="1" x14ac:dyDescent="0.25">
      <c r="A1" s="19" t="s">
        <v>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</row>
    <row r="2" spans="1:16" ht="18.75" x14ac:dyDescent="0.25">
      <c r="N2" s="21" t="s">
        <v>1</v>
      </c>
      <c r="O2" s="17"/>
      <c r="P2" s="18"/>
    </row>
    <row r="3" spans="1:16" x14ac:dyDescent="0.25">
      <c r="A3" s="1" t="s">
        <v>2</v>
      </c>
      <c r="B3" s="2" t="s">
        <v>3</v>
      </c>
      <c r="D3" s="1" t="s">
        <v>4</v>
      </c>
      <c r="E3" s="3">
        <v>46076</v>
      </c>
      <c r="N3" s="4" t="s">
        <v>5</v>
      </c>
      <c r="O3" s="4" t="s">
        <v>6</v>
      </c>
      <c r="P3" s="4" t="s">
        <v>7</v>
      </c>
    </row>
    <row r="4" spans="1:16" x14ac:dyDescent="0.25">
      <c r="D4" s="1" t="s">
        <v>8</v>
      </c>
      <c r="E4" s="15">
        <f>IF($E$3="","",IFERROR(WEEKNUM($E$3,21),INT(($E$3-DATE(YEAR($E$3-WEEKDAY($E$3,2)+4),1,4)+WEEKDAY(DATE(YEAR($E$3-WEEKDAY($E$3,2)+4),1,4),2)-1)/7)+1))</f>
        <v>9</v>
      </c>
      <c r="N4" s="5" t="s">
        <v>9</v>
      </c>
      <c r="O4" s="6">
        <v>40</v>
      </c>
      <c r="P4" s="5" t="s">
        <v>10</v>
      </c>
    </row>
    <row r="5" spans="1:16" x14ac:dyDescent="0.25">
      <c r="A5" s="1" t="s">
        <v>11</v>
      </c>
      <c r="B5" s="7">
        <v>40</v>
      </c>
      <c r="N5" s="5" t="s">
        <v>12</v>
      </c>
      <c r="O5" s="6">
        <v>35</v>
      </c>
      <c r="P5" s="5" t="s">
        <v>13</v>
      </c>
    </row>
    <row r="6" spans="1:16" ht="18" customHeight="1" x14ac:dyDescent="0.25">
      <c r="A6" s="16" t="s">
        <v>14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8"/>
      <c r="N6" s="5" t="s">
        <v>15</v>
      </c>
      <c r="O6" s="6">
        <v>20</v>
      </c>
      <c r="P6" s="5" t="s">
        <v>13</v>
      </c>
    </row>
    <row r="7" spans="1:16" x14ac:dyDescent="0.25">
      <c r="N7" s="5" t="s">
        <v>16</v>
      </c>
      <c r="O7" s="6">
        <v>40</v>
      </c>
      <c r="P7" s="5" t="s">
        <v>10</v>
      </c>
    </row>
    <row r="8" spans="1:16" ht="20.100000000000001" customHeight="1" x14ac:dyDescent="0.25">
      <c r="A8" s="8" t="s">
        <v>5</v>
      </c>
      <c r="B8" s="8" t="s">
        <v>17</v>
      </c>
      <c r="C8" s="8" t="s">
        <v>18</v>
      </c>
      <c r="D8" s="8" t="s">
        <v>19</v>
      </c>
      <c r="E8" s="8" t="s">
        <v>20</v>
      </c>
      <c r="F8" s="8" t="s">
        <v>21</v>
      </c>
      <c r="G8" s="8" t="s">
        <v>22</v>
      </c>
      <c r="H8" s="8" t="s">
        <v>23</v>
      </c>
      <c r="I8" s="8" t="s">
        <v>24</v>
      </c>
      <c r="J8" s="8" t="s">
        <v>25</v>
      </c>
      <c r="K8" s="8" t="s">
        <v>26</v>
      </c>
      <c r="L8" s="8" t="s">
        <v>27</v>
      </c>
      <c r="N8" s="5" t="s">
        <v>28</v>
      </c>
      <c r="O8" s="6">
        <v>30</v>
      </c>
      <c r="P8" s="5" t="s">
        <v>13</v>
      </c>
    </row>
    <row r="9" spans="1:16" ht="20.100000000000001" customHeight="1" x14ac:dyDescent="0.25">
      <c r="A9" s="4"/>
      <c r="B9" s="9">
        <f>IF($E$3="","",$E$3)</f>
        <v>46076</v>
      </c>
      <c r="C9" s="9">
        <f>IF($E$3="","",$E$3+1)</f>
        <v>46077</v>
      </c>
      <c r="D9" s="9">
        <f>IF($E$3="","",$E$3+2)</f>
        <v>46078</v>
      </c>
      <c r="E9" s="9">
        <f>IF($E$3="","",$E$3+3)</f>
        <v>46079</v>
      </c>
      <c r="F9" s="9">
        <f>IF($E$3="","",$E$3+4)</f>
        <v>46080</v>
      </c>
      <c r="G9" s="9">
        <f>IF($E$3="","",$E$3+5)</f>
        <v>46081</v>
      </c>
      <c r="H9" s="9">
        <f>IF($E$3="","",$E$3+6)</f>
        <v>46082</v>
      </c>
      <c r="I9" s="4"/>
      <c r="J9" s="4"/>
      <c r="K9" s="4"/>
      <c r="L9" s="4"/>
      <c r="N9" s="5" t="s">
        <v>29</v>
      </c>
      <c r="O9" s="6">
        <v>40</v>
      </c>
      <c r="P9" s="5" t="s">
        <v>10</v>
      </c>
    </row>
    <row r="10" spans="1:16" ht="18" customHeight="1" x14ac:dyDescent="0.25">
      <c r="A10" s="5" t="s">
        <v>9</v>
      </c>
      <c r="B10" s="6">
        <v>8</v>
      </c>
      <c r="C10" s="6">
        <v>8</v>
      </c>
      <c r="D10" s="6">
        <v>8</v>
      </c>
      <c r="E10" s="6">
        <v>8.5</v>
      </c>
      <c r="F10" s="6">
        <v>8</v>
      </c>
      <c r="G10" s="10">
        <v>0</v>
      </c>
      <c r="H10" s="10">
        <v>0</v>
      </c>
      <c r="I10" s="6">
        <f t="shared" ref="I10:I34" si="0">IF($A10="","",SUM($B10:$H10))</f>
        <v>40.5</v>
      </c>
      <c r="J10" s="6">
        <f t="shared" ref="J10:J34" si="1">IF($A10="","",IFERROR(VLOOKUP($A10,$N$4:$O$60,2,FALSE),$B$5))</f>
        <v>40</v>
      </c>
      <c r="K10" s="6">
        <f t="shared" ref="K10:K34" si="2">IF($A10="","",$I10-$J10)</f>
        <v>0.5</v>
      </c>
      <c r="L10" s="11" t="s">
        <v>30</v>
      </c>
      <c r="N10" s="5" t="s">
        <v>31</v>
      </c>
      <c r="O10" s="6">
        <v>25</v>
      </c>
      <c r="P10" s="5" t="s">
        <v>13</v>
      </c>
    </row>
    <row r="11" spans="1:16" ht="18" customHeight="1" x14ac:dyDescent="0.25">
      <c r="A11" s="5" t="s">
        <v>12</v>
      </c>
      <c r="B11" s="6">
        <v>6</v>
      </c>
      <c r="C11" s="6">
        <v>7.5</v>
      </c>
      <c r="D11" s="6">
        <v>7.25</v>
      </c>
      <c r="E11" s="6">
        <v>7.5</v>
      </c>
      <c r="F11" s="6">
        <v>7</v>
      </c>
      <c r="G11" s="10">
        <v>0</v>
      </c>
      <c r="H11" s="10">
        <v>0</v>
      </c>
      <c r="I11" s="6">
        <f t="shared" si="0"/>
        <v>35.25</v>
      </c>
      <c r="J11" s="6">
        <f t="shared" si="1"/>
        <v>35</v>
      </c>
      <c r="K11" s="6">
        <f t="shared" si="2"/>
        <v>0.25</v>
      </c>
      <c r="L11" s="11" t="s">
        <v>32</v>
      </c>
      <c r="N11" s="5" t="s">
        <v>33</v>
      </c>
      <c r="O11" s="6">
        <v>40</v>
      </c>
      <c r="P11" s="5" t="s">
        <v>10</v>
      </c>
    </row>
    <row r="12" spans="1:16" ht="18" customHeight="1" x14ac:dyDescent="0.25">
      <c r="A12" s="5" t="s">
        <v>15</v>
      </c>
      <c r="B12" s="6">
        <v>3.75</v>
      </c>
      <c r="C12" s="6">
        <v>4</v>
      </c>
      <c r="D12" s="6">
        <v>4.25</v>
      </c>
      <c r="E12" s="6">
        <v>4.75</v>
      </c>
      <c r="F12" s="6">
        <v>3.5</v>
      </c>
      <c r="G12" s="10">
        <v>0</v>
      </c>
      <c r="H12" s="10">
        <v>0</v>
      </c>
      <c r="I12" s="6">
        <f t="shared" si="0"/>
        <v>20.25</v>
      </c>
      <c r="J12" s="6">
        <f t="shared" si="1"/>
        <v>20</v>
      </c>
      <c r="K12" s="6">
        <f t="shared" si="2"/>
        <v>0.25</v>
      </c>
      <c r="L12" s="11" t="s">
        <v>34</v>
      </c>
      <c r="N12" s="5" t="s">
        <v>35</v>
      </c>
      <c r="O12" s="6">
        <v>40</v>
      </c>
      <c r="P12" s="5" t="s">
        <v>10</v>
      </c>
    </row>
    <row r="13" spans="1:16" ht="18" customHeight="1" x14ac:dyDescent="0.25">
      <c r="A13" s="5" t="s">
        <v>16</v>
      </c>
      <c r="B13" s="6">
        <v>8</v>
      </c>
      <c r="C13" s="6">
        <v>7</v>
      </c>
      <c r="D13" s="6">
        <v>7.5</v>
      </c>
      <c r="E13" s="6">
        <v>9</v>
      </c>
      <c r="F13" s="6">
        <v>8</v>
      </c>
      <c r="G13" s="10">
        <v>0</v>
      </c>
      <c r="H13" s="10">
        <v>0</v>
      </c>
      <c r="I13" s="6">
        <f t="shared" si="0"/>
        <v>39.5</v>
      </c>
      <c r="J13" s="6">
        <f t="shared" si="1"/>
        <v>40</v>
      </c>
      <c r="K13" s="6">
        <f t="shared" si="2"/>
        <v>-0.5</v>
      </c>
      <c r="L13" s="11" t="s">
        <v>36</v>
      </c>
      <c r="N13" s="5" t="s">
        <v>37</v>
      </c>
      <c r="O13" s="6">
        <v>15</v>
      </c>
      <c r="P13" s="5" t="s">
        <v>38</v>
      </c>
    </row>
    <row r="14" spans="1:16" ht="18" customHeight="1" x14ac:dyDescent="0.25">
      <c r="A14" s="5" t="s">
        <v>28</v>
      </c>
      <c r="B14" s="6">
        <v>5.75</v>
      </c>
      <c r="C14" s="6">
        <v>6.25</v>
      </c>
      <c r="D14" s="6">
        <v>6.5</v>
      </c>
      <c r="E14" s="6">
        <v>5.75</v>
      </c>
      <c r="F14" s="6">
        <v>6.25</v>
      </c>
      <c r="G14" s="10">
        <v>0</v>
      </c>
      <c r="H14" s="10">
        <v>0</v>
      </c>
      <c r="I14" s="6">
        <f t="shared" si="0"/>
        <v>30.5</v>
      </c>
      <c r="J14" s="6">
        <f t="shared" si="1"/>
        <v>30</v>
      </c>
      <c r="K14" s="6">
        <f t="shared" si="2"/>
        <v>0.5</v>
      </c>
      <c r="L14" s="11" t="s">
        <v>39</v>
      </c>
      <c r="N14" s="5"/>
      <c r="O14" s="6"/>
      <c r="P14" s="5"/>
    </row>
    <row r="15" spans="1:16" ht="18" customHeight="1" x14ac:dyDescent="0.25">
      <c r="A15" s="5" t="s">
        <v>29</v>
      </c>
      <c r="B15" s="6">
        <v>8.5</v>
      </c>
      <c r="C15" s="6">
        <v>8.75</v>
      </c>
      <c r="D15" s="6">
        <v>7.5</v>
      </c>
      <c r="E15" s="6">
        <v>8.5</v>
      </c>
      <c r="F15" s="6">
        <v>7.25</v>
      </c>
      <c r="G15" s="10">
        <v>0</v>
      </c>
      <c r="H15" s="10">
        <v>0</v>
      </c>
      <c r="I15" s="6">
        <f t="shared" si="0"/>
        <v>40.5</v>
      </c>
      <c r="J15" s="6">
        <f t="shared" si="1"/>
        <v>40</v>
      </c>
      <c r="K15" s="6">
        <f t="shared" si="2"/>
        <v>0.5</v>
      </c>
      <c r="L15" s="11" t="s">
        <v>40</v>
      </c>
      <c r="N15" s="5"/>
      <c r="O15" s="6"/>
      <c r="P15" s="5"/>
    </row>
    <row r="16" spans="1:16" ht="18" customHeight="1" x14ac:dyDescent="0.25">
      <c r="A16" s="5" t="s">
        <v>31</v>
      </c>
      <c r="B16" s="6">
        <v>5.75</v>
      </c>
      <c r="C16" s="6">
        <v>5.25</v>
      </c>
      <c r="D16" s="6">
        <v>4.25</v>
      </c>
      <c r="E16" s="6">
        <v>5</v>
      </c>
      <c r="F16" s="6">
        <v>4.25</v>
      </c>
      <c r="G16" s="10">
        <v>0</v>
      </c>
      <c r="H16" s="10">
        <v>0</v>
      </c>
      <c r="I16" s="6">
        <f t="shared" si="0"/>
        <v>24.5</v>
      </c>
      <c r="J16" s="6">
        <f t="shared" si="1"/>
        <v>25</v>
      </c>
      <c r="K16" s="6">
        <f t="shared" si="2"/>
        <v>-0.5</v>
      </c>
      <c r="L16" s="11" t="s">
        <v>39</v>
      </c>
      <c r="N16" s="5"/>
      <c r="O16" s="6"/>
      <c r="P16" s="5"/>
    </row>
    <row r="17" spans="1:16" ht="18" customHeight="1" x14ac:dyDescent="0.25">
      <c r="A17" s="5" t="s">
        <v>33</v>
      </c>
      <c r="B17" s="6">
        <v>7.5</v>
      </c>
      <c r="C17" s="6">
        <v>7.5</v>
      </c>
      <c r="D17" s="6">
        <v>7.75</v>
      </c>
      <c r="E17" s="6">
        <v>8.75</v>
      </c>
      <c r="F17" s="6">
        <v>8.25</v>
      </c>
      <c r="G17" s="10">
        <v>2.25</v>
      </c>
      <c r="H17" s="10">
        <v>0</v>
      </c>
      <c r="I17" s="6">
        <f t="shared" si="0"/>
        <v>42</v>
      </c>
      <c r="J17" s="6">
        <f t="shared" si="1"/>
        <v>40</v>
      </c>
      <c r="K17" s="6">
        <f t="shared" si="2"/>
        <v>2</v>
      </c>
      <c r="L17" s="11" t="s">
        <v>41</v>
      </c>
      <c r="N17" s="5"/>
      <c r="O17" s="6"/>
      <c r="P17" s="5"/>
    </row>
    <row r="18" spans="1:16" ht="18" customHeight="1" x14ac:dyDescent="0.25">
      <c r="A18" s="5" t="s">
        <v>35</v>
      </c>
      <c r="B18" s="6">
        <v>8</v>
      </c>
      <c r="C18" s="6">
        <v>8.25</v>
      </c>
      <c r="D18" s="6">
        <v>7.75</v>
      </c>
      <c r="E18" s="6">
        <v>8.75</v>
      </c>
      <c r="F18" s="6">
        <v>7.5</v>
      </c>
      <c r="G18" s="10">
        <v>2.75</v>
      </c>
      <c r="H18" s="10">
        <v>0</v>
      </c>
      <c r="I18" s="6">
        <f t="shared" si="0"/>
        <v>43</v>
      </c>
      <c r="J18" s="6">
        <f t="shared" si="1"/>
        <v>40</v>
      </c>
      <c r="K18" s="6">
        <f t="shared" si="2"/>
        <v>3</v>
      </c>
      <c r="L18" s="11" t="s">
        <v>39</v>
      </c>
      <c r="N18" s="5"/>
      <c r="O18" s="6"/>
      <c r="P18" s="5"/>
    </row>
    <row r="19" spans="1:16" ht="18" customHeight="1" x14ac:dyDescent="0.25">
      <c r="A19" s="5" t="s">
        <v>37</v>
      </c>
      <c r="B19" s="6">
        <v>3.5</v>
      </c>
      <c r="C19" s="6">
        <v>3.75</v>
      </c>
      <c r="D19" s="6">
        <v>2.75</v>
      </c>
      <c r="E19" s="6">
        <v>2.75</v>
      </c>
      <c r="F19" s="6">
        <v>2.75</v>
      </c>
      <c r="G19" s="10">
        <v>0</v>
      </c>
      <c r="H19" s="10">
        <v>0</v>
      </c>
      <c r="I19" s="6">
        <f t="shared" si="0"/>
        <v>15.5</v>
      </c>
      <c r="J19" s="6">
        <f t="shared" si="1"/>
        <v>15</v>
      </c>
      <c r="K19" s="6">
        <f t="shared" si="2"/>
        <v>0.5</v>
      </c>
      <c r="L19" s="11" t="s">
        <v>42</v>
      </c>
      <c r="N19" s="5"/>
      <c r="O19" s="6"/>
      <c r="P19" s="5"/>
    </row>
    <row r="20" spans="1:16" ht="18" customHeight="1" x14ac:dyDescent="0.25">
      <c r="A20" s="5"/>
      <c r="B20" s="6"/>
      <c r="C20" s="6"/>
      <c r="D20" s="6"/>
      <c r="E20" s="6"/>
      <c r="F20" s="6"/>
      <c r="G20" s="10"/>
      <c r="H20" s="10"/>
      <c r="I20" s="6" t="str">
        <f t="shared" si="0"/>
        <v/>
      </c>
      <c r="J20" s="6" t="str">
        <f t="shared" si="1"/>
        <v/>
      </c>
      <c r="K20" s="6" t="str">
        <f t="shared" si="2"/>
        <v/>
      </c>
      <c r="L20" s="11"/>
      <c r="N20" s="5"/>
      <c r="O20" s="6"/>
      <c r="P20" s="5"/>
    </row>
    <row r="21" spans="1:16" ht="18" customHeight="1" x14ac:dyDescent="0.25">
      <c r="A21" s="5"/>
      <c r="B21" s="6"/>
      <c r="C21" s="6"/>
      <c r="D21" s="6"/>
      <c r="E21" s="6"/>
      <c r="F21" s="6"/>
      <c r="G21" s="10"/>
      <c r="H21" s="10"/>
      <c r="I21" s="6" t="str">
        <f t="shared" si="0"/>
        <v/>
      </c>
      <c r="J21" s="6" t="str">
        <f t="shared" si="1"/>
        <v/>
      </c>
      <c r="K21" s="6" t="str">
        <f t="shared" si="2"/>
        <v/>
      </c>
      <c r="L21" s="11"/>
      <c r="N21" s="5"/>
      <c r="O21" s="6"/>
      <c r="P21" s="5"/>
    </row>
    <row r="22" spans="1:16" ht="18" customHeight="1" x14ac:dyDescent="0.25">
      <c r="A22" s="5"/>
      <c r="B22" s="6"/>
      <c r="C22" s="6"/>
      <c r="D22" s="6"/>
      <c r="E22" s="6"/>
      <c r="F22" s="6"/>
      <c r="G22" s="10"/>
      <c r="H22" s="10"/>
      <c r="I22" s="6" t="str">
        <f t="shared" si="0"/>
        <v/>
      </c>
      <c r="J22" s="6" t="str">
        <f t="shared" si="1"/>
        <v/>
      </c>
      <c r="K22" s="6" t="str">
        <f t="shared" si="2"/>
        <v/>
      </c>
      <c r="L22" s="11"/>
      <c r="N22" s="5"/>
      <c r="O22" s="6"/>
      <c r="P22" s="5"/>
    </row>
    <row r="23" spans="1:16" ht="18" customHeight="1" x14ac:dyDescent="0.25">
      <c r="A23" s="5"/>
      <c r="B23" s="6"/>
      <c r="C23" s="6"/>
      <c r="D23" s="6"/>
      <c r="E23" s="6"/>
      <c r="F23" s="6"/>
      <c r="G23" s="10"/>
      <c r="H23" s="10"/>
      <c r="I23" s="6" t="str">
        <f t="shared" si="0"/>
        <v/>
      </c>
      <c r="J23" s="6" t="str">
        <f t="shared" si="1"/>
        <v/>
      </c>
      <c r="K23" s="6" t="str">
        <f t="shared" si="2"/>
        <v/>
      </c>
      <c r="L23" s="11"/>
      <c r="N23" s="5"/>
      <c r="O23" s="6"/>
      <c r="P23" s="5"/>
    </row>
    <row r="24" spans="1:16" ht="18" customHeight="1" x14ac:dyDescent="0.25">
      <c r="A24" s="5"/>
      <c r="B24" s="6"/>
      <c r="C24" s="6"/>
      <c r="D24" s="6"/>
      <c r="E24" s="6"/>
      <c r="F24" s="6"/>
      <c r="G24" s="10"/>
      <c r="H24" s="10"/>
      <c r="I24" s="6" t="str">
        <f t="shared" si="0"/>
        <v/>
      </c>
      <c r="J24" s="6" t="str">
        <f t="shared" si="1"/>
        <v/>
      </c>
      <c r="K24" s="6" t="str">
        <f t="shared" si="2"/>
        <v/>
      </c>
      <c r="L24" s="11"/>
      <c r="N24" s="5"/>
      <c r="O24" s="6"/>
      <c r="P24" s="5"/>
    </row>
    <row r="25" spans="1:16" ht="18" customHeight="1" x14ac:dyDescent="0.25">
      <c r="A25" s="5"/>
      <c r="B25" s="6"/>
      <c r="C25" s="6"/>
      <c r="D25" s="6"/>
      <c r="E25" s="6"/>
      <c r="F25" s="6"/>
      <c r="G25" s="10"/>
      <c r="H25" s="10"/>
      <c r="I25" s="6" t="str">
        <f t="shared" si="0"/>
        <v/>
      </c>
      <c r="J25" s="6" t="str">
        <f t="shared" si="1"/>
        <v/>
      </c>
      <c r="K25" s="6" t="str">
        <f t="shared" si="2"/>
        <v/>
      </c>
      <c r="L25" s="11"/>
      <c r="N25" s="5"/>
      <c r="O25" s="6"/>
      <c r="P25" s="5"/>
    </row>
    <row r="26" spans="1:16" ht="18" customHeight="1" x14ac:dyDescent="0.25">
      <c r="A26" s="5"/>
      <c r="B26" s="6"/>
      <c r="C26" s="6"/>
      <c r="D26" s="6"/>
      <c r="E26" s="6"/>
      <c r="F26" s="6"/>
      <c r="G26" s="10"/>
      <c r="H26" s="10"/>
      <c r="I26" s="6" t="str">
        <f t="shared" si="0"/>
        <v/>
      </c>
      <c r="J26" s="6" t="str">
        <f t="shared" si="1"/>
        <v/>
      </c>
      <c r="K26" s="6" t="str">
        <f t="shared" si="2"/>
        <v/>
      </c>
      <c r="L26" s="11"/>
      <c r="N26" s="5"/>
      <c r="O26" s="6"/>
      <c r="P26" s="5"/>
    </row>
    <row r="27" spans="1:16" ht="18" customHeight="1" x14ac:dyDescent="0.25">
      <c r="A27" s="5"/>
      <c r="B27" s="6"/>
      <c r="C27" s="6"/>
      <c r="D27" s="6"/>
      <c r="E27" s="6"/>
      <c r="F27" s="6"/>
      <c r="G27" s="10"/>
      <c r="H27" s="10"/>
      <c r="I27" s="6" t="str">
        <f t="shared" si="0"/>
        <v/>
      </c>
      <c r="J27" s="6" t="str">
        <f t="shared" si="1"/>
        <v/>
      </c>
      <c r="K27" s="6" t="str">
        <f t="shared" si="2"/>
        <v/>
      </c>
      <c r="L27" s="11"/>
      <c r="N27" s="5"/>
      <c r="O27" s="6"/>
      <c r="P27" s="5"/>
    </row>
    <row r="28" spans="1:16" ht="18" customHeight="1" x14ac:dyDescent="0.25">
      <c r="A28" s="5"/>
      <c r="B28" s="6"/>
      <c r="C28" s="6"/>
      <c r="D28" s="6"/>
      <c r="E28" s="6"/>
      <c r="F28" s="6"/>
      <c r="G28" s="10"/>
      <c r="H28" s="10"/>
      <c r="I28" s="6" t="str">
        <f t="shared" si="0"/>
        <v/>
      </c>
      <c r="J28" s="6" t="str">
        <f t="shared" si="1"/>
        <v/>
      </c>
      <c r="K28" s="6" t="str">
        <f t="shared" si="2"/>
        <v/>
      </c>
      <c r="L28" s="11"/>
      <c r="N28" s="5"/>
      <c r="O28" s="6"/>
      <c r="P28" s="5"/>
    </row>
    <row r="29" spans="1:16" ht="18" customHeight="1" x14ac:dyDescent="0.25">
      <c r="A29" s="5"/>
      <c r="B29" s="6"/>
      <c r="C29" s="6"/>
      <c r="D29" s="6"/>
      <c r="E29" s="6"/>
      <c r="F29" s="6"/>
      <c r="G29" s="10"/>
      <c r="H29" s="10"/>
      <c r="I29" s="6" t="str">
        <f t="shared" si="0"/>
        <v/>
      </c>
      <c r="J29" s="6" t="str">
        <f t="shared" si="1"/>
        <v/>
      </c>
      <c r="K29" s="6" t="str">
        <f t="shared" si="2"/>
        <v/>
      </c>
      <c r="L29" s="11"/>
      <c r="N29" s="5"/>
      <c r="O29" s="6"/>
      <c r="P29" s="5"/>
    </row>
    <row r="30" spans="1:16" ht="18" customHeight="1" x14ac:dyDescent="0.25">
      <c r="A30" s="5"/>
      <c r="B30" s="6"/>
      <c r="C30" s="6"/>
      <c r="D30" s="6"/>
      <c r="E30" s="6"/>
      <c r="F30" s="6"/>
      <c r="G30" s="10"/>
      <c r="H30" s="10"/>
      <c r="I30" s="6" t="str">
        <f t="shared" si="0"/>
        <v/>
      </c>
      <c r="J30" s="6" t="str">
        <f t="shared" si="1"/>
        <v/>
      </c>
      <c r="K30" s="6" t="str">
        <f t="shared" si="2"/>
        <v/>
      </c>
      <c r="L30" s="11"/>
      <c r="N30" s="5"/>
      <c r="O30" s="6"/>
      <c r="P30" s="5"/>
    </row>
    <row r="31" spans="1:16" ht="18" customHeight="1" x14ac:dyDescent="0.25">
      <c r="A31" s="5"/>
      <c r="B31" s="6"/>
      <c r="C31" s="6"/>
      <c r="D31" s="6"/>
      <c r="E31" s="6"/>
      <c r="F31" s="6"/>
      <c r="G31" s="10"/>
      <c r="H31" s="10"/>
      <c r="I31" s="6" t="str">
        <f t="shared" si="0"/>
        <v/>
      </c>
      <c r="J31" s="6" t="str">
        <f t="shared" si="1"/>
        <v/>
      </c>
      <c r="K31" s="6" t="str">
        <f t="shared" si="2"/>
        <v/>
      </c>
      <c r="L31" s="11"/>
      <c r="N31" s="5"/>
      <c r="O31" s="6"/>
      <c r="P31" s="5"/>
    </row>
    <row r="32" spans="1:16" ht="18" customHeight="1" x14ac:dyDescent="0.25">
      <c r="A32" s="5"/>
      <c r="B32" s="6"/>
      <c r="C32" s="6"/>
      <c r="D32" s="6"/>
      <c r="E32" s="6"/>
      <c r="F32" s="6"/>
      <c r="G32" s="10"/>
      <c r="H32" s="10"/>
      <c r="I32" s="6" t="str">
        <f t="shared" si="0"/>
        <v/>
      </c>
      <c r="J32" s="6" t="str">
        <f t="shared" si="1"/>
        <v/>
      </c>
      <c r="K32" s="6" t="str">
        <f t="shared" si="2"/>
        <v/>
      </c>
      <c r="L32" s="11"/>
      <c r="N32" s="5"/>
      <c r="O32" s="6"/>
      <c r="P32" s="5"/>
    </row>
    <row r="33" spans="1:16" ht="18" customHeight="1" x14ac:dyDescent="0.25">
      <c r="A33" s="5"/>
      <c r="B33" s="6"/>
      <c r="C33" s="6"/>
      <c r="D33" s="6"/>
      <c r="E33" s="6"/>
      <c r="F33" s="6"/>
      <c r="G33" s="10"/>
      <c r="H33" s="10"/>
      <c r="I33" s="6" t="str">
        <f t="shared" si="0"/>
        <v/>
      </c>
      <c r="J33" s="6" t="str">
        <f t="shared" si="1"/>
        <v/>
      </c>
      <c r="K33" s="6" t="str">
        <f t="shared" si="2"/>
        <v/>
      </c>
      <c r="L33" s="11"/>
      <c r="N33" s="5"/>
      <c r="O33" s="6"/>
      <c r="P33" s="5"/>
    </row>
    <row r="34" spans="1:16" ht="18" customHeight="1" x14ac:dyDescent="0.25">
      <c r="A34" s="5"/>
      <c r="B34" s="6"/>
      <c r="C34" s="6"/>
      <c r="D34" s="6"/>
      <c r="E34" s="6"/>
      <c r="F34" s="6"/>
      <c r="G34" s="10"/>
      <c r="H34" s="10"/>
      <c r="I34" s="6" t="str">
        <f t="shared" si="0"/>
        <v/>
      </c>
      <c r="J34" s="6" t="str">
        <f t="shared" si="1"/>
        <v/>
      </c>
      <c r="K34" s="6" t="str">
        <f t="shared" si="2"/>
        <v/>
      </c>
      <c r="L34" s="11"/>
      <c r="N34" s="5"/>
      <c r="O34" s="6"/>
      <c r="P34" s="5"/>
    </row>
    <row r="35" spans="1:16" x14ac:dyDescent="0.25">
      <c r="N35" s="5"/>
      <c r="O35" s="6"/>
      <c r="P35" s="5"/>
    </row>
    <row r="36" spans="1:16" ht="20.100000000000001" customHeight="1" x14ac:dyDescent="0.25">
      <c r="A36" s="12" t="s">
        <v>43</v>
      </c>
      <c r="B36" s="13"/>
      <c r="C36" s="13"/>
      <c r="D36" s="13"/>
      <c r="E36" s="13"/>
      <c r="F36" s="13"/>
      <c r="G36" s="13"/>
      <c r="H36" s="13"/>
      <c r="I36" s="14">
        <f>SUM(I10:I34)</f>
        <v>331.5</v>
      </c>
      <c r="J36" s="14">
        <f>SUM(J10:J34)</f>
        <v>325</v>
      </c>
      <c r="K36" s="14">
        <f>SUM(K10:K34)</f>
        <v>6.5</v>
      </c>
      <c r="L36" s="13"/>
      <c r="N36" s="5"/>
      <c r="O36" s="6"/>
      <c r="P36" s="5"/>
    </row>
    <row r="37" spans="1:16" x14ac:dyDescent="0.25">
      <c r="N37" s="5"/>
      <c r="O37" s="6"/>
      <c r="P37" s="5"/>
    </row>
    <row r="38" spans="1:16" x14ac:dyDescent="0.25">
      <c r="N38" s="5"/>
      <c r="O38" s="6"/>
      <c r="P38" s="5"/>
    </row>
    <row r="39" spans="1:16" x14ac:dyDescent="0.25">
      <c r="N39" s="5"/>
      <c r="O39" s="6"/>
      <c r="P39" s="5"/>
    </row>
    <row r="40" spans="1:16" x14ac:dyDescent="0.25">
      <c r="N40" s="5"/>
      <c r="O40" s="6"/>
      <c r="P40" s="5"/>
    </row>
    <row r="41" spans="1:16" x14ac:dyDescent="0.25">
      <c r="N41" s="5"/>
      <c r="O41" s="6"/>
      <c r="P41" s="5"/>
    </row>
    <row r="42" spans="1:16" x14ac:dyDescent="0.25">
      <c r="N42" s="5"/>
      <c r="O42" s="6"/>
      <c r="P42" s="5"/>
    </row>
    <row r="43" spans="1:16" x14ac:dyDescent="0.25">
      <c r="N43" s="5"/>
      <c r="O43" s="6"/>
      <c r="P43" s="5"/>
    </row>
    <row r="44" spans="1:16" x14ac:dyDescent="0.25">
      <c r="N44" s="5"/>
      <c r="O44" s="6"/>
      <c r="P44" s="5"/>
    </row>
    <row r="45" spans="1:16" x14ac:dyDescent="0.25">
      <c r="N45" s="5"/>
      <c r="O45" s="6"/>
      <c r="P45" s="5"/>
    </row>
    <row r="46" spans="1:16" x14ac:dyDescent="0.25">
      <c r="N46" s="5"/>
      <c r="O46" s="6"/>
      <c r="P46" s="5"/>
    </row>
    <row r="47" spans="1:16" x14ac:dyDescent="0.25">
      <c r="N47" s="5"/>
      <c r="O47" s="6"/>
      <c r="P47" s="5"/>
    </row>
    <row r="48" spans="1:16" x14ac:dyDescent="0.25">
      <c r="N48" s="5"/>
      <c r="O48" s="6"/>
      <c r="P48" s="5"/>
    </row>
    <row r="49" spans="14:16" x14ac:dyDescent="0.25">
      <c r="N49" s="5"/>
      <c r="O49" s="6"/>
      <c r="P49" s="5"/>
    </row>
    <row r="50" spans="14:16" x14ac:dyDescent="0.25">
      <c r="N50" s="5"/>
      <c r="O50" s="6"/>
      <c r="P50" s="5"/>
    </row>
    <row r="51" spans="14:16" x14ac:dyDescent="0.25">
      <c r="N51" s="5"/>
      <c r="O51" s="6"/>
      <c r="P51" s="5"/>
    </row>
    <row r="52" spans="14:16" x14ac:dyDescent="0.25">
      <c r="N52" s="5"/>
      <c r="O52" s="6"/>
      <c r="P52" s="5"/>
    </row>
    <row r="53" spans="14:16" x14ac:dyDescent="0.25">
      <c r="N53" s="5"/>
      <c r="O53" s="6"/>
      <c r="P53" s="5"/>
    </row>
    <row r="54" spans="14:16" x14ac:dyDescent="0.25">
      <c r="N54" s="5"/>
      <c r="O54" s="6"/>
      <c r="P54" s="5"/>
    </row>
    <row r="55" spans="14:16" x14ac:dyDescent="0.25">
      <c r="N55" s="5"/>
      <c r="O55" s="6"/>
      <c r="P55" s="5"/>
    </row>
    <row r="56" spans="14:16" x14ac:dyDescent="0.25">
      <c r="N56" s="5"/>
      <c r="O56" s="6"/>
      <c r="P56" s="5"/>
    </row>
    <row r="57" spans="14:16" x14ac:dyDescent="0.25">
      <c r="N57" s="5"/>
      <c r="O57" s="6"/>
      <c r="P57" s="5"/>
    </row>
    <row r="58" spans="14:16" x14ac:dyDescent="0.25">
      <c r="N58" s="5"/>
      <c r="O58" s="6"/>
      <c r="P58" s="5"/>
    </row>
    <row r="59" spans="14:16" x14ac:dyDescent="0.25">
      <c r="N59" s="5"/>
      <c r="O59" s="6"/>
      <c r="P59" s="5"/>
    </row>
    <row r="60" spans="14:16" x14ac:dyDescent="0.25">
      <c r="N60" s="5"/>
      <c r="O60" s="6"/>
      <c r="P60" s="5"/>
    </row>
  </sheetData>
  <mergeCells count="3">
    <mergeCell ref="A6:L6"/>
    <mergeCell ref="A1:L1"/>
    <mergeCell ref="N2:P2"/>
  </mergeCells>
  <conditionalFormatting sqref="A10:F34">
    <cfRule type="expression" dxfId="4" priority="1">
      <formula>MOD(ROW(),2)=0</formula>
    </cfRule>
  </conditionalFormatting>
  <conditionalFormatting sqref="B10:H34">
    <cfRule type="cellIs" dxfId="3" priority="5" operator="greaterThan">
      <formula>12</formula>
    </cfRule>
  </conditionalFormatting>
  <conditionalFormatting sqref="I10:L34">
    <cfRule type="expression" dxfId="2" priority="2">
      <formula>MOD(ROW(),2)=0</formula>
    </cfRule>
  </conditionalFormatting>
  <conditionalFormatting sqref="K10:K34">
    <cfRule type="cellIs" dxfId="1" priority="3" operator="greaterThan">
      <formula>0</formula>
    </cfRule>
    <cfRule type="cellIs" dxfId="0" priority="4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Zeiterfassung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2026-02-23T07:49:48Z</dcterms:modified>
</cp:coreProperties>
</file>