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ilanz\"/>
    </mc:Choice>
  </mc:AlternateContent>
  <xr:revisionPtr revIDLastSave="0" documentId="13_ncr:1_{E0A759F3-7FBF-4A83-BE48-BB6BB2B968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ilanz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" l="1"/>
  <c r="B22" i="1"/>
  <c r="B27" i="1" s="1"/>
  <c r="E17" i="1"/>
  <c r="B17" i="1"/>
  <c r="A4" i="1"/>
  <c r="E28" i="1" l="1"/>
  <c r="E30" i="1" s="1"/>
  <c r="E31" i="1" s="1"/>
  <c r="B28" i="1"/>
  <c r="E29" i="1" s="1"/>
  <c r="B6" i="1"/>
  <c r="E6" i="1"/>
  <c r="B7" i="1"/>
  <c r="E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3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Name des Unternehmens eingeben.</t>
        </r>
      </text>
    </comment>
    <comment ref="E3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Berichtsdatum auswählen.</t>
        </r>
      </text>
    </comment>
    <comment ref="B22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Automatisch berechnet: Anschaffungswert minus kumulierte Abschreibung.</t>
        </r>
      </text>
    </comment>
    <comment ref="E29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Automatisch berechnet, damit die Bilanz schließt.</t>
        </r>
      </text>
    </comment>
  </commentList>
</comments>
</file>

<file path=xl/sharedStrings.xml><?xml version="1.0" encoding="utf-8"?>
<sst xmlns="http://schemas.openxmlformats.org/spreadsheetml/2006/main" count="51" uniqueCount="43">
  <si>
    <t>Firmenname</t>
  </si>
  <si>
    <t>Muster GmbH</t>
  </si>
  <si>
    <t>Datum</t>
  </si>
  <si>
    <t>31.03.2025</t>
  </si>
  <si>
    <t/>
  </si>
  <si>
    <t>Aktueller Anteil</t>
  </si>
  <si>
    <t>Barmittelanteil</t>
  </si>
  <si>
    <t>Liquidität</t>
  </si>
  <si>
    <t>Betriebskapital</t>
  </si>
  <si>
    <t>AKTIVA</t>
  </si>
  <si>
    <t>PASSIVA</t>
  </si>
  <si>
    <t>Aktuelles Vermögen</t>
  </si>
  <si>
    <t>Aktuelle Verbindlichkeiten</t>
  </si>
  <si>
    <t>Geldvermögen</t>
  </si>
  <si>
    <t>Fällige Kreditzahlungen und aktueller Anteil langfristiger Verbindlichkeiten</t>
  </si>
  <si>
    <t>Kurzfristige Investitionen</t>
  </si>
  <si>
    <t>Verbindlichkeiten und Rückstellungen</t>
  </si>
  <si>
    <t>Forderungen</t>
  </si>
  <si>
    <t>Fällige Einkommensteuer</t>
  </si>
  <si>
    <t>Bestände</t>
  </si>
  <si>
    <t>Fällige Zahlungen für Altersvorsorge und Gewinnbeteiligung</t>
  </si>
  <si>
    <t>Latente Ertragssteuern</t>
  </si>
  <si>
    <t>Vorauszahlungen und sonstiges aktuelles Vermögen</t>
  </si>
  <si>
    <t>Aktuelles Vermögen gesamt</t>
  </si>
  <si>
    <t>Aktuelle Verbindlichkeiten gesamt</t>
  </si>
  <si>
    <t>Sonstiges Vermögen</t>
  </si>
  <si>
    <t>Sonstige Verbindlichkeiten</t>
  </si>
  <si>
    <t>Anschaffungswert von Grundstücken, Gebäuden und Maschinen</t>
  </si>
  <si>
    <t>Langfristige Verbindlichkeiten</t>
  </si>
  <si>
    <t>Abzüglich kumulierter Abschreibung</t>
  </si>
  <si>
    <t>Angefallene Kosten für Altersvorsorge</t>
  </si>
  <si>
    <t>Grundstücke, Gebäude und Maschinen (Netto)</t>
  </si>
  <si>
    <t>Langfristige Barmittelinvestitionen</t>
  </si>
  <si>
    <t>Gestundete Kredite und andere Passiva</t>
  </si>
  <si>
    <t>Eigenkapitalinvestitionen</t>
  </si>
  <si>
    <t>Sonstiges Vermögen gesamt</t>
  </si>
  <si>
    <t>Sonstige Verbindlichkeiten gesamt</t>
  </si>
  <si>
    <t>Vermögen gesamt</t>
  </si>
  <si>
    <t>Verbindlichkeiten gesamt</t>
  </si>
  <si>
    <t>Eigenkapital (automatisch)</t>
  </si>
  <si>
    <t>Passiva gesamt inkl. Eigenkapital</t>
  </si>
  <si>
    <t>Bilanzcheck</t>
  </si>
  <si>
    <t>BILANZ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</si>
</sst>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#,##0\ &quot;€&quot;;[Red]\(#,##0\ &quot;€&quot;\);\-"/>
    <numFmt numFmtId="166" formatCode="#,##0\ &quot;€&quot;;[Red]\(#,##0\ &quot;€&quot;\);0\ &quot;€&quot;"/>
  </numFmts>
  <fonts count="8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1"/>
      <color rgb="FF0000FF"/>
      <name val="Calibri"/>
    </font>
    <font>
      <b/>
      <sz val="14"/>
      <color rgb="FF00484E"/>
      <name val="Calibri"/>
    </font>
    <font>
      <b/>
      <sz val="11"/>
      <color rgb="FF000000"/>
      <name val="Calibri"/>
    </font>
    <font>
      <b/>
      <sz val="11"/>
      <color rgb="FFFFFFFF"/>
      <name val="Calibri"/>
    </font>
    <font>
      <sz val="11"/>
      <color rgb="FF000000"/>
      <name val="Calibri"/>
    </font>
    <font>
      <b/>
      <sz val="20"/>
      <color rgb="FFFFFFFF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8FBFC"/>
      </patternFill>
    </fill>
    <fill>
      <patternFill patternType="solid">
        <fgColor rgb="FFFFFFFF"/>
      </patternFill>
    </fill>
    <fill>
      <patternFill patternType="solid">
        <fgColor rgb="FFE6F1F2"/>
      </patternFill>
    </fill>
    <fill>
      <patternFill patternType="solid">
        <fgColor rgb="FF1F415A"/>
      </patternFill>
    </fill>
    <fill>
      <patternFill patternType="solid">
        <fgColor rgb="FFEEF5F6"/>
      </patternFill>
    </fill>
    <fill>
      <patternFill patternType="solid">
        <fgColor rgb="FFEDF4F7"/>
      </patternFill>
    </fill>
    <fill>
      <patternFill patternType="solid">
        <fgColor rgb="FFDCEBEE"/>
      </patternFill>
    </fill>
    <fill>
      <patternFill patternType="solid">
        <fgColor rgb="FFF5F9FA"/>
      </patternFill>
    </fill>
  </fills>
  <borders count="13">
    <border>
      <left/>
      <right/>
      <top/>
      <bottom/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 style="thin">
        <color rgb="FF7F8C8D"/>
      </left>
      <right style="thin">
        <color rgb="FF7F8C8D"/>
      </right>
      <top/>
      <bottom style="thin">
        <color rgb="FF7F8C8D"/>
      </bottom>
      <diagonal/>
    </border>
    <border>
      <left/>
      <right/>
      <top/>
      <bottom style="medium">
        <color rgb="FF00484E"/>
      </bottom>
      <diagonal/>
    </border>
    <border>
      <left style="thin">
        <color rgb="FF7F8C8D"/>
      </left>
      <right style="thin">
        <color rgb="FF7F8C8D"/>
      </right>
      <top style="thin">
        <color rgb="FF7F8C8D"/>
      </top>
      <bottom style="thin">
        <color rgb="FF7F8C8D"/>
      </bottom>
      <diagonal/>
    </border>
    <border>
      <left/>
      <right/>
      <top style="thin">
        <color rgb="FF7F8C8D"/>
      </top>
      <bottom style="thin">
        <color rgb="FF7F8C8D"/>
      </bottom>
      <diagonal/>
    </border>
    <border>
      <left/>
      <right/>
      <top style="medium">
        <color rgb="FF00484E"/>
      </top>
      <bottom style="thin">
        <color rgb="FF7F8C8D"/>
      </bottom>
      <diagonal/>
    </border>
    <border>
      <left style="thin">
        <color rgb="FF7F8C8D"/>
      </left>
      <right style="thin">
        <color rgb="FF7F8C8D"/>
      </right>
      <top style="medium">
        <color rgb="FF00484E"/>
      </top>
      <bottom style="thin">
        <color rgb="FF7F8C8D"/>
      </bottom>
      <diagonal/>
    </border>
    <border>
      <left/>
      <right/>
      <top/>
      <bottom/>
      <diagonal/>
    </border>
    <border>
      <left/>
      <right/>
      <top style="thin">
        <color rgb="FF7F8C8D"/>
      </top>
      <bottom style="thin">
        <color rgb="FF7F8C8D"/>
      </bottom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/>
      <right/>
      <top style="thin">
        <color rgb="FF7F8C8D"/>
      </top>
      <bottom style="thin">
        <color rgb="FF7F8C8D"/>
      </bottom>
      <diagonal/>
    </border>
    <border>
      <left/>
      <right/>
      <top style="medium">
        <color rgb="FF00484E"/>
      </top>
      <bottom style="medium">
        <color rgb="FF00484E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/>
    </xf>
    <xf numFmtId="0" fontId="0" fillId="0" borderId="3" xfId="0" applyBorder="1"/>
    <xf numFmtId="0" fontId="4" fillId="5" borderId="4" xfId="0" applyFont="1" applyFill="1" applyBorder="1" applyAlignment="1">
      <alignment horizontal="left" vertical="center"/>
    </xf>
    <xf numFmtId="2" fontId="4" fillId="5" borderId="4" xfId="0" applyNumberFormat="1" applyFont="1" applyFill="1" applyBorder="1" applyAlignment="1">
      <alignment horizontal="right" vertical="center"/>
    </xf>
    <xf numFmtId="165" fontId="4" fillId="5" borderId="4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165" fontId="2" fillId="3" borderId="2" xfId="0" applyNumberFormat="1" applyFont="1" applyFill="1" applyBorder="1" applyAlignment="1">
      <alignment horizontal="right" vertical="center"/>
    </xf>
    <xf numFmtId="0" fontId="0" fillId="0" borderId="8" xfId="0" applyBorder="1"/>
    <xf numFmtId="0" fontId="4" fillId="7" borderId="6" xfId="0" applyFont="1" applyFill="1" applyBorder="1" applyAlignment="1">
      <alignment horizontal="left" vertical="center" wrapText="1"/>
    </xf>
    <xf numFmtId="165" fontId="4" fillId="7" borderId="7" xfId="0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165" fontId="4" fillId="8" borderId="4" xfId="0" applyNumberFormat="1" applyFont="1" applyFill="1" applyBorder="1" applyAlignment="1">
      <alignment horizontal="right" vertical="center"/>
    </xf>
    <xf numFmtId="0" fontId="4" fillId="9" borderId="6" xfId="0" applyFont="1" applyFill="1" applyBorder="1" applyAlignment="1">
      <alignment horizontal="left" vertical="center" wrapText="1"/>
    </xf>
    <xf numFmtId="165" fontId="4" fillId="9" borderId="7" xfId="0" applyNumberFormat="1" applyFont="1" applyFill="1" applyBorder="1" applyAlignment="1">
      <alignment horizontal="right" vertical="center"/>
    </xf>
    <xf numFmtId="0" fontId="4" fillId="8" borderId="5" xfId="0" applyFont="1" applyFill="1" applyBorder="1" applyAlignment="1">
      <alignment horizontal="left" vertical="center" wrapText="1"/>
    </xf>
    <xf numFmtId="0" fontId="4" fillId="10" borderId="6" xfId="0" applyFont="1" applyFill="1" applyBorder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center" vertical="center"/>
    </xf>
    <xf numFmtId="166" fontId="4" fillId="10" borderId="7" xfId="0" applyNumberFormat="1" applyFont="1" applyFill="1" applyBorder="1" applyAlignment="1">
      <alignment horizontal="right" vertical="center"/>
    </xf>
    <xf numFmtId="0" fontId="5" fillId="6" borderId="11" xfId="0" applyFont="1" applyFill="1" applyBorder="1" applyAlignment="1">
      <alignment horizontal="left" vertical="center"/>
    </xf>
    <xf numFmtId="0" fontId="0" fillId="0" borderId="9" xfId="0" applyBorder="1"/>
    <xf numFmtId="0" fontId="3" fillId="4" borderId="0" xfId="0" applyFont="1" applyFill="1" applyAlignment="1">
      <alignment horizontal="left" vertical="center"/>
    </xf>
    <xf numFmtId="0" fontId="0" fillId="0" borderId="0" xfId="0"/>
    <xf numFmtId="0" fontId="1" fillId="2" borderId="12" xfId="0" applyFont="1" applyFill="1" applyBorder="1" applyAlignment="1">
      <alignment horizontal="center" vertical="center"/>
    </xf>
    <xf numFmtId="0" fontId="0" fillId="0" borderId="10" xfId="0" applyBorder="1"/>
    <xf numFmtId="164" fontId="3" fillId="4" borderId="0" xfId="0" applyNumberFormat="1" applyFont="1" applyFill="1" applyAlignment="1">
      <alignment horizontal="right" vertical="center"/>
    </xf>
    <xf numFmtId="0" fontId="7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2">
    <dxf>
      <font>
        <b/>
        <color rgb="FF9C0006"/>
      </font>
      <fill>
        <patternFill>
          <bgColor rgb="FFFFC7CE"/>
        </patternFill>
      </fill>
    </dxf>
    <dxf>
      <font>
        <b/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7</xdr:col>
      <xdr:colOff>304800</xdr:colOff>
      <xdr:row>37</xdr:row>
      <xdr:rowOff>171450</xdr:rowOff>
    </xdr:to>
    <xdr:sp macro="" textlink="">
      <xdr:nvSpPr>
        <xdr:cNvPr id="1029" name="Text Box 5" hidden="1">
          <a:extLst>
            <a:ext uri="{FF2B5EF4-FFF2-40B4-BE49-F238E27FC236}">
              <a16:creationId xmlns:a16="http://schemas.microsoft.com/office/drawing/2014/main" id="{57420C90-5EDB-8FCF-4B05-13A029E467E9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showGridLines="0" tabSelected="1" workbookViewId="0">
      <selection sqref="A1:E1"/>
    </sheetView>
  </sheetViews>
  <sheetFormatPr baseColWidth="10" defaultColWidth="9.140625" defaultRowHeight="15" x14ac:dyDescent="0.25"/>
  <cols>
    <col min="1" max="1" width="42" customWidth="1"/>
    <col min="2" max="2" width="16" customWidth="1"/>
    <col min="3" max="3" width="4" customWidth="1"/>
    <col min="4" max="4" width="42" customWidth="1"/>
    <col min="5" max="5" width="16" customWidth="1"/>
  </cols>
  <sheetData>
    <row r="1" spans="1:5" ht="26.25" x14ac:dyDescent="0.25">
      <c r="A1" s="27" t="s">
        <v>42</v>
      </c>
      <c r="B1" s="27"/>
      <c r="C1" s="27"/>
      <c r="D1" s="27"/>
      <c r="E1" s="27"/>
    </row>
    <row r="2" spans="1:5" ht="9.75" customHeight="1" thickBot="1" x14ac:dyDescent="0.3"/>
    <row r="3" spans="1:5" x14ac:dyDescent="0.25">
      <c r="A3" s="1" t="s">
        <v>0</v>
      </c>
      <c r="B3" s="2" t="s">
        <v>1</v>
      </c>
      <c r="D3" s="1" t="s">
        <v>2</v>
      </c>
      <c r="E3" s="18" t="s">
        <v>3</v>
      </c>
    </row>
    <row r="4" spans="1:5" ht="18.75" x14ac:dyDescent="0.25">
      <c r="A4" s="22" t="str">
        <f>IF(B3="","Bilanz",B3&amp;" | Bilanz")</f>
        <v>Muster GmbH | Bilanz</v>
      </c>
      <c r="B4" s="23"/>
      <c r="D4" s="26" t="s">
        <v>4</v>
      </c>
      <c r="E4" s="23"/>
    </row>
    <row r="5" spans="1:5" x14ac:dyDescent="0.25">
      <c r="A5" s="3"/>
      <c r="B5" s="3"/>
      <c r="C5" s="3"/>
      <c r="D5" s="3"/>
      <c r="E5" s="3"/>
    </row>
    <row r="6" spans="1:5" x14ac:dyDescent="0.25">
      <c r="A6" s="4" t="s">
        <v>5</v>
      </c>
      <c r="B6" s="5">
        <f>IFERROR(B17/E17,0)</f>
        <v>3.3803797468354428</v>
      </c>
      <c r="D6" s="4" t="s">
        <v>6</v>
      </c>
      <c r="E6" s="5">
        <f>IFERROR(B11/E17,0)</f>
        <v>0.23607594936708862</v>
      </c>
    </row>
    <row r="7" spans="1:5" x14ac:dyDescent="0.25">
      <c r="A7" s="4" t="s">
        <v>7</v>
      </c>
      <c r="B7" s="5">
        <f>IFERROR((B17-B14)/E17,0)</f>
        <v>2.910126582278481</v>
      </c>
      <c r="D7" s="4" t="s">
        <v>8</v>
      </c>
      <c r="E7" s="6">
        <f>B17-E17</f>
        <v>3761</v>
      </c>
    </row>
    <row r="9" spans="1:5" x14ac:dyDescent="0.25">
      <c r="A9" s="24" t="s">
        <v>9</v>
      </c>
      <c r="B9" s="25"/>
      <c r="D9" s="24" t="s">
        <v>10</v>
      </c>
      <c r="E9" s="25"/>
    </row>
    <row r="10" spans="1:5" x14ac:dyDescent="0.25">
      <c r="A10" s="20" t="s">
        <v>11</v>
      </c>
      <c r="B10" s="21"/>
      <c r="D10" s="20" t="s">
        <v>12</v>
      </c>
      <c r="E10" s="21"/>
    </row>
    <row r="11" spans="1:5" ht="30" x14ac:dyDescent="0.25">
      <c r="A11" s="7" t="s">
        <v>13</v>
      </c>
      <c r="B11" s="8">
        <v>373</v>
      </c>
      <c r="D11" s="7" t="s">
        <v>14</v>
      </c>
      <c r="E11" s="8">
        <v>38</v>
      </c>
    </row>
    <row r="12" spans="1:5" x14ac:dyDescent="0.25">
      <c r="A12" s="7" t="s">
        <v>15</v>
      </c>
      <c r="B12" s="8">
        <v>1517</v>
      </c>
      <c r="D12" s="7" t="s">
        <v>16</v>
      </c>
      <c r="E12" s="8">
        <v>1205</v>
      </c>
    </row>
    <row r="13" spans="1:5" x14ac:dyDescent="0.25">
      <c r="A13" s="7" t="s">
        <v>17</v>
      </c>
      <c r="B13" s="8">
        <v>1918</v>
      </c>
      <c r="D13" s="7" t="s">
        <v>18</v>
      </c>
      <c r="E13" s="8">
        <v>327</v>
      </c>
    </row>
    <row r="14" spans="1:5" ht="30" x14ac:dyDescent="0.25">
      <c r="A14" s="7" t="s">
        <v>19</v>
      </c>
      <c r="B14" s="8">
        <v>743</v>
      </c>
      <c r="D14" s="7" t="s">
        <v>20</v>
      </c>
      <c r="E14" s="8">
        <v>10</v>
      </c>
    </row>
    <row r="15" spans="1:5" x14ac:dyDescent="0.25">
      <c r="A15" s="7" t="s">
        <v>21</v>
      </c>
      <c r="B15" s="8">
        <v>445</v>
      </c>
      <c r="D15" s="9" t="s">
        <v>4</v>
      </c>
      <c r="E15" s="9"/>
    </row>
    <row r="16" spans="1:5" ht="30" x14ac:dyDescent="0.25">
      <c r="A16" s="7" t="s">
        <v>22</v>
      </c>
      <c r="B16" s="8">
        <v>345</v>
      </c>
      <c r="D16" s="9" t="s">
        <v>4</v>
      </c>
      <c r="E16" s="9"/>
    </row>
    <row r="17" spans="1:5" x14ac:dyDescent="0.25">
      <c r="A17" s="10" t="s">
        <v>23</v>
      </c>
      <c r="B17" s="11">
        <f>SUM(B11:B16)</f>
        <v>5341</v>
      </c>
      <c r="D17" s="10" t="s">
        <v>24</v>
      </c>
      <c r="E17" s="11">
        <f>SUM(E11:E14)</f>
        <v>1580</v>
      </c>
    </row>
    <row r="19" spans="1:5" x14ac:dyDescent="0.25">
      <c r="A19" s="20" t="s">
        <v>25</v>
      </c>
      <c r="B19" s="21"/>
      <c r="D19" s="20" t="s">
        <v>26</v>
      </c>
      <c r="E19" s="21"/>
    </row>
    <row r="20" spans="1:5" ht="30" x14ac:dyDescent="0.25">
      <c r="A20" s="7" t="s">
        <v>27</v>
      </c>
      <c r="B20" s="8">
        <v>10963</v>
      </c>
      <c r="D20" s="7" t="s">
        <v>28</v>
      </c>
      <c r="E20" s="8">
        <v>2345</v>
      </c>
    </row>
    <row r="21" spans="1:5" x14ac:dyDescent="0.25">
      <c r="A21" s="7" t="s">
        <v>29</v>
      </c>
      <c r="B21" s="8">
        <v>3098</v>
      </c>
      <c r="D21" s="7" t="s">
        <v>30</v>
      </c>
      <c r="E21" s="8">
        <v>1211</v>
      </c>
    </row>
    <row r="22" spans="1:5" ht="30" x14ac:dyDescent="0.25">
      <c r="A22" s="12" t="s">
        <v>31</v>
      </c>
      <c r="B22" s="13">
        <f>B20-B21</f>
        <v>7865</v>
      </c>
      <c r="D22" s="7" t="s">
        <v>21</v>
      </c>
      <c r="E22" s="8">
        <v>485</v>
      </c>
    </row>
    <row r="23" spans="1:5" x14ac:dyDescent="0.25">
      <c r="A23" s="7" t="s">
        <v>32</v>
      </c>
      <c r="B23" s="8">
        <v>472</v>
      </c>
      <c r="D23" s="7" t="s">
        <v>33</v>
      </c>
      <c r="E23" s="8">
        <v>331</v>
      </c>
    </row>
    <row r="24" spans="1:5" x14ac:dyDescent="0.25">
      <c r="A24" s="7" t="s">
        <v>34</v>
      </c>
      <c r="B24" s="8">
        <v>1972</v>
      </c>
      <c r="D24" s="9" t="s">
        <v>4</v>
      </c>
      <c r="E24" s="9"/>
    </row>
    <row r="25" spans="1:5" x14ac:dyDescent="0.25">
      <c r="A25" s="7" t="s">
        <v>21</v>
      </c>
      <c r="B25" s="8">
        <v>437</v>
      </c>
      <c r="D25" s="9" t="s">
        <v>4</v>
      </c>
      <c r="E25" s="9"/>
    </row>
    <row r="26" spans="1:5" x14ac:dyDescent="0.25">
      <c r="A26" s="7" t="s">
        <v>25</v>
      </c>
      <c r="B26" s="8">
        <v>634</v>
      </c>
      <c r="D26" s="9" t="s">
        <v>4</v>
      </c>
      <c r="E26" s="9"/>
    </row>
    <row r="27" spans="1:5" x14ac:dyDescent="0.25">
      <c r="A27" s="10" t="s">
        <v>35</v>
      </c>
      <c r="B27" s="11">
        <f>SUM(B22:B26)</f>
        <v>11380</v>
      </c>
      <c r="D27" s="10" t="s">
        <v>36</v>
      </c>
      <c r="E27" s="11">
        <f>SUM(E20:E23)</f>
        <v>4372</v>
      </c>
    </row>
    <row r="28" spans="1:5" x14ac:dyDescent="0.25">
      <c r="A28" s="14" t="s">
        <v>37</v>
      </c>
      <c r="B28" s="15">
        <f>B17+B27</f>
        <v>16721</v>
      </c>
      <c r="D28" s="14" t="s">
        <v>38</v>
      </c>
      <c r="E28" s="15">
        <f>E17+E27</f>
        <v>5952</v>
      </c>
    </row>
    <row r="29" spans="1:5" x14ac:dyDescent="0.25">
      <c r="D29" s="16" t="s">
        <v>39</v>
      </c>
      <c r="E29" s="13">
        <f>B28-E28</f>
        <v>10769</v>
      </c>
    </row>
    <row r="30" spans="1:5" x14ac:dyDescent="0.25">
      <c r="D30" s="14" t="s">
        <v>40</v>
      </c>
      <c r="E30" s="15">
        <f>E28+E29</f>
        <v>16721</v>
      </c>
    </row>
    <row r="31" spans="1:5" x14ac:dyDescent="0.25">
      <c r="D31" s="17" t="s">
        <v>41</v>
      </c>
      <c r="E31" s="19">
        <f>B28-E30</f>
        <v>0</v>
      </c>
    </row>
  </sheetData>
  <mergeCells count="9">
    <mergeCell ref="D19:E19"/>
    <mergeCell ref="A19:B19"/>
    <mergeCell ref="A10:B10"/>
    <mergeCell ref="A1:E1"/>
    <mergeCell ref="D10:E10"/>
    <mergeCell ref="A4:B4"/>
    <mergeCell ref="D9:E9"/>
    <mergeCell ref="A9:B9"/>
    <mergeCell ref="D4:E4"/>
  </mergeCells>
  <conditionalFormatting sqref="E31">
    <cfRule type="cellIs" dxfId="1" priority="1" operator="equal">
      <formula>0</formula>
    </cfRule>
    <cfRule type="cellIs" dxfId="0" priority="2" operator="notEqual">
      <formula>0</formula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Bilanz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2026-03-06T09:41:56Z</dcterms:modified>
</cp:coreProperties>
</file>