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einsatzplanung\"/>
    </mc:Choice>
  </mc:AlternateContent>
  <xr:revisionPtr revIDLastSave="0" documentId="13_ncr:1_{5F4806D2-D2B9-4DEB-8017-F8C971BAEC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insatzplanung" sheetId="1" r:id="rId1"/>
    <sheet name="List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3" i="1" l="1"/>
  <c r="E33" i="1"/>
  <c r="D33" i="1"/>
  <c r="C33" i="1"/>
  <c r="B33" i="1"/>
  <c r="F32" i="1"/>
  <c r="E32" i="1"/>
  <c r="D32" i="1"/>
  <c r="C32" i="1"/>
  <c r="B32" i="1"/>
  <c r="F31" i="1"/>
  <c r="E31" i="1"/>
  <c r="D31" i="1"/>
  <c r="C31" i="1"/>
  <c r="B31" i="1"/>
  <c r="F30" i="1"/>
  <c r="E30" i="1"/>
  <c r="D30" i="1"/>
  <c r="C30" i="1"/>
  <c r="B30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</calcChain>
</file>

<file path=xl/sharedStrings.xml><?xml version="1.0" encoding="utf-8"?>
<sst xmlns="http://schemas.openxmlformats.org/spreadsheetml/2006/main" count="140" uniqueCount="61">
  <si>
    <t>Einsatzplanung</t>
  </si>
  <si>
    <t>Team / Abteilung</t>
  </si>
  <si>
    <t>Filiale Mitte</t>
  </si>
  <si>
    <t>Kalenderwoche</t>
  </si>
  <si>
    <t>Zeitraum von</t>
  </si>
  <si>
    <t>09.03.2026</t>
  </si>
  <si>
    <t>Zeitraum bis</t>
  </si>
  <si>
    <t>13.03.2026</t>
  </si>
  <si>
    <t>Planer / Verantwortlich</t>
  </si>
  <si>
    <t>Sergio Beispiel</t>
  </si>
  <si>
    <t>Dropdowns für Schichten verwenden; Stunden werden automatisch berechnet.</t>
  </si>
  <si>
    <t>Mitarbeiter</t>
  </si>
  <si>
    <t>Position</t>
  </si>
  <si>
    <t>Montag</t>
  </si>
  <si>
    <t>Dienstag</t>
  </si>
  <si>
    <t>Mittwoch</t>
  </si>
  <si>
    <t>Donnerstag</t>
  </si>
  <si>
    <t>Freitag</t>
  </si>
  <si>
    <t>Wochenstunden</t>
  </si>
  <si>
    <t>Bemerkungen</t>
  </si>
  <si>
    <t>Legende</t>
  </si>
  <si>
    <t>Anna Becker</t>
  </si>
  <si>
    <t>Service</t>
  </si>
  <si>
    <t>Früh</t>
  </si>
  <si>
    <t>Spät</t>
  </si>
  <si>
    <t>Frei</t>
  </si>
  <si>
    <t>Leitet das Abendteam am Donnerstag.</t>
  </si>
  <si>
    <t>08:00-16:00</t>
  </si>
  <si>
    <t>Lukas Weber</t>
  </si>
  <si>
    <t>Verkauf</t>
  </si>
  <si>
    <t/>
  </si>
  <si>
    <t>14:00-22:00</t>
  </si>
  <si>
    <t>Mia Schneider</t>
  </si>
  <si>
    <t>Lager</t>
  </si>
  <si>
    <t>Urlaub</t>
  </si>
  <si>
    <t>Urlaub bis Freitag.</t>
  </si>
  <si>
    <t>Nacht</t>
  </si>
  <si>
    <t>22:00-06:00</t>
  </si>
  <si>
    <t>Noah Fischer</t>
  </si>
  <si>
    <t>Produktion</t>
  </si>
  <si>
    <t>0 Std.</t>
  </si>
  <si>
    <t>Emma Wagner</t>
  </si>
  <si>
    <t>Verwaltung</t>
  </si>
  <si>
    <t>Nur Tagschicht.</t>
  </si>
  <si>
    <t>Paul Hoffmann</t>
  </si>
  <si>
    <t>Krank</t>
  </si>
  <si>
    <t>Lea Klein</t>
  </si>
  <si>
    <t>Rückkehr ab Mittwoch.</t>
  </si>
  <si>
    <t>Ben Richter</t>
  </si>
  <si>
    <t>Sofia Wolf</t>
  </si>
  <si>
    <t>Jonas Neumann</t>
  </si>
  <si>
    <t>Tagesübersicht</t>
  </si>
  <si>
    <t>Anzahl Früh</t>
  </si>
  <si>
    <t>Anzahl Spät</t>
  </si>
  <si>
    <t>Anzahl Nacht</t>
  </si>
  <si>
    <t>Anzahl Frei / Abwesend</t>
  </si>
  <si>
    <t>Schicht</t>
  </si>
  <si>
    <t>Stunden</t>
  </si>
  <si>
    <t>Positionen</t>
  </si>
  <si>
    <t>Hinweis</t>
  </si>
  <si>
    <t>Diese Hilfslisten können direkt bearbeitet werden. Änderungen wirken sich auf Dropdowns und Stundenberechnung in der Einsatzplanung aus.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</si>
</sst>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0"/>
      <color rgb="FFFFFFFF"/>
      <name val="Calibri"/>
    </font>
    <font>
      <b/>
      <sz val="10"/>
      <color rgb="FF000000"/>
      <name val="Calibri"/>
    </font>
    <font>
      <sz val="10"/>
      <color rgb="FF000000"/>
      <name val="Calibri"/>
    </font>
    <font>
      <b/>
      <sz val="11"/>
      <color rgb="FFFFFFFF"/>
      <name val="Calibri"/>
    </font>
  </fonts>
  <fills count="12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D9E7E8"/>
      </patternFill>
    </fill>
    <fill>
      <patternFill patternType="solid">
        <fgColor rgb="FFE7EEF4"/>
      </patternFill>
    </fill>
    <fill>
      <patternFill patternType="solid">
        <fgColor rgb="FF1F415A"/>
      </patternFill>
    </fill>
    <fill>
      <patternFill patternType="solid">
        <fgColor rgb="FFDDEFE0"/>
      </patternFill>
    </fill>
    <fill>
      <patternFill patternType="solid">
        <fgColor rgb="FFDDEBF7"/>
      </patternFill>
    </fill>
    <fill>
      <patternFill patternType="solid">
        <fgColor rgb="FFE8E0F7"/>
      </patternFill>
    </fill>
    <fill>
      <patternFill patternType="solid">
        <fgColor rgb="FFEDEDED"/>
      </patternFill>
    </fill>
    <fill>
      <patternFill patternType="solid">
        <fgColor rgb="FFFFF2CC"/>
      </patternFill>
    </fill>
    <fill>
      <patternFill patternType="solid">
        <fgColor rgb="FFF8D7DA"/>
      </patternFill>
    </fill>
  </fills>
  <borders count="10">
    <border>
      <left/>
      <right/>
      <top/>
      <bottom/>
      <diagonal/>
    </border>
    <border>
      <left style="thin">
        <color rgb="FFAAB7B8"/>
      </left>
      <right style="thin">
        <color rgb="FFAAB7B8"/>
      </right>
      <top style="thin">
        <color rgb="FFAAB7B8"/>
      </top>
      <bottom style="thin">
        <color rgb="FFAAB7B8"/>
      </bottom>
      <diagonal/>
    </border>
    <border>
      <left/>
      <right/>
      <top style="thin">
        <color rgb="FFAAB7B8"/>
      </top>
      <bottom/>
      <diagonal/>
    </border>
    <border>
      <left/>
      <right style="thin">
        <color rgb="FFAAB7B8"/>
      </right>
      <top style="thin">
        <color rgb="FFAAB7B8"/>
      </top>
      <bottom/>
      <diagonal/>
    </border>
    <border>
      <left/>
      <right/>
      <top style="thin">
        <color rgb="FFAAB7B8"/>
      </top>
      <bottom style="thin">
        <color rgb="FFAAB7B8"/>
      </bottom>
      <diagonal/>
    </border>
    <border>
      <left/>
      <right style="thin">
        <color rgb="FFAAB7B8"/>
      </right>
      <top style="thin">
        <color rgb="FFAAB7B8"/>
      </top>
      <bottom style="thin">
        <color rgb="FFAAB7B8"/>
      </bottom>
      <diagonal/>
    </border>
    <border>
      <left style="thin">
        <color rgb="FFAAB7B8"/>
      </left>
      <right/>
      <top/>
      <bottom style="thin">
        <color rgb="FFAAB7B8"/>
      </bottom>
      <diagonal/>
    </border>
    <border>
      <left/>
      <right/>
      <top/>
      <bottom style="thin">
        <color rgb="FFAAB7B8"/>
      </bottom>
      <diagonal/>
    </border>
    <border>
      <left/>
      <right style="thin">
        <color rgb="FFAAB7B8"/>
      </right>
      <top/>
      <bottom style="thin">
        <color rgb="FFAAB7B8"/>
      </bottom>
      <diagonal/>
    </border>
    <border>
      <left style="thin">
        <color rgb="FFAAB7B8"/>
      </left>
      <right/>
      <top style="thin">
        <color rgb="FFAAB7B8"/>
      </top>
      <bottom style="thin">
        <color rgb="FFAAB7B8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0" fillId="0" borderId="4" xfId="0" applyBorder="1"/>
    <xf numFmtId="0" fontId="0" fillId="0" borderId="5" xfId="0" applyBorder="1"/>
    <xf numFmtId="0" fontId="4" fillId="4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/>
    <xf numFmtId="0" fontId="5" fillId="5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0" fontId="0" fillId="0" borderId="2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3" fillId="3" borderId="9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</cellXfs>
  <cellStyles count="1">
    <cellStyle name="Normal" xfId="0" builtinId="0"/>
  </cellStyles>
  <dxfs count="6">
    <dxf>
      <fill>
        <patternFill>
          <bgColor rgb="FFF8D7DA"/>
        </patternFill>
      </fill>
    </dxf>
    <dxf>
      <fill>
        <patternFill>
          <bgColor rgb="FFFFF2CC"/>
        </patternFill>
      </fill>
    </dxf>
    <dxf>
      <fill>
        <patternFill>
          <bgColor rgb="FFEDEDED"/>
        </patternFill>
      </fill>
    </dxf>
    <dxf>
      <fill>
        <patternFill>
          <bgColor rgb="FFE8E0F7"/>
        </patternFill>
      </fill>
    </dxf>
    <dxf>
      <fill>
        <patternFill>
          <bgColor rgb="FFDDEBF7"/>
        </patternFill>
      </fill>
    </dxf>
    <dxf>
      <fill>
        <patternFill>
          <bgColor rgb="FFDDEFE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showGridLines="0" tabSelected="1" workbookViewId="0">
      <selection activeCell="X25" sqref="X25"/>
    </sheetView>
  </sheetViews>
  <sheetFormatPr baseColWidth="10" defaultColWidth="9.140625" defaultRowHeight="15" x14ac:dyDescent="0.25"/>
  <cols>
    <col min="1" max="1" width="19.7109375" bestFit="1" customWidth="1"/>
    <col min="2" max="2" width="9.85546875" bestFit="1" customWidth="1"/>
    <col min="3" max="3" width="8.7109375" bestFit="1" customWidth="1"/>
    <col min="4" max="5" width="13.140625" bestFit="1" customWidth="1"/>
    <col min="6" max="6" width="11.140625" bestFit="1" customWidth="1"/>
    <col min="7" max="7" width="11.42578125" bestFit="1" customWidth="1"/>
    <col min="8" max="8" width="15.7109375" bestFit="1" customWidth="1"/>
    <col min="9" max="9" width="20.5703125" bestFit="1" customWidth="1"/>
    <col min="10" max="10" width="6.7109375" customWidth="1"/>
    <col min="11" max="11" width="6.140625" bestFit="1" customWidth="1"/>
    <col min="12" max="12" width="10.42578125" bestFit="1" customWidth="1"/>
  </cols>
  <sheetData>
    <row r="1" spans="1:12" ht="24" customHeight="1" x14ac:dyDescent="0.25">
      <c r="A1" s="25" t="s">
        <v>0</v>
      </c>
      <c r="B1" s="26"/>
      <c r="C1" s="26"/>
      <c r="D1" s="26"/>
      <c r="E1" s="26"/>
      <c r="F1" s="26"/>
      <c r="G1" s="26"/>
      <c r="H1" s="26"/>
      <c r="I1" s="26"/>
    </row>
    <row r="3" spans="1:12" ht="21.95" customHeight="1" x14ac:dyDescent="0.25">
      <c r="A3" s="1" t="s">
        <v>1</v>
      </c>
      <c r="B3" s="35" t="s">
        <v>2</v>
      </c>
      <c r="C3" s="36"/>
      <c r="D3" s="1" t="s">
        <v>3</v>
      </c>
      <c r="E3" s="3">
        <v>11</v>
      </c>
      <c r="F3" s="1" t="s">
        <v>4</v>
      </c>
      <c r="G3" s="20" t="s">
        <v>5</v>
      </c>
      <c r="H3" s="1" t="s">
        <v>6</v>
      </c>
      <c r="I3" s="20" t="s">
        <v>7</v>
      </c>
    </row>
    <row r="4" spans="1:12" ht="21.95" customHeight="1" x14ac:dyDescent="0.25">
      <c r="A4" s="1" t="s">
        <v>8</v>
      </c>
      <c r="B4" s="21" t="s">
        <v>9</v>
      </c>
      <c r="C4" s="22"/>
      <c r="D4" s="23"/>
      <c r="E4" s="24" t="s">
        <v>10</v>
      </c>
      <c r="F4" s="22"/>
      <c r="G4" s="22"/>
      <c r="H4" s="22"/>
      <c r="I4" s="23"/>
    </row>
    <row r="6" spans="1:12" ht="21.95" customHeight="1" x14ac:dyDescent="0.25">
      <c r="A6" s="5" t="s">
        <v>11</v>
      </c>
      <c r="B6" s="5" t="s">
        <v>12</v>
      </c>
      <c r="C6" s="5" t="s">
        <v>13</v>
      </c>
      <c r="D6" s="5" t="s">
        <v>14</v>
      </c>
      <c r="E6" s="5" t="s">
        <v>15</v>
      </c>
      <c r="F6" s="5" t="s">
        <v>16</v>
      </c>
      <c r="G6" s="5" t="s">
        <v>17</v>
      </c>
      <c r="H6" s="5" t="s">
        <v>18</v>
      </c>
      <c r="I6" s="5" t="s">
        <v>19</v>
      </c>
      <c r="K6" s="28" t="s">
        <v>20</v>
      </c>
      <c r="L6" s="23"/>
    </row>
    <row r="7" spans="1:12" ht="25.5" x14ac:dyDescent="0.25">
      <c r="A7" s="7" t="s">
        <v>21</v>
      </c>
      <c r="B7" s="7" t="s">
        <v>22</v>
      </c>
      <c r="C7" s="8" t="s">
        <v>23</v>
      </c>
      <c r="D7" s="8" t="s">
        <v>23</v>
      </c>
      <c r="E7" s="8" t="s">
        <v>24</v>
      </c>
      <c r="F7" s="8" t="s">
        <v>24</v>
      </c>
      <c r="G7" s="8" t="s">
        <v>25</v>
      </c>
      <c r="H7" s="9">
        <f>IF(A7="","",SUM(IFERROR(VLOOKUP(C7,Listen!$A$2:$B$7,2,FALSE),0),IFERROR(VLOOKUP(D7,Listen!$A$2:$B$7,2,FALSE),0),IFERROR(VLOOKUP(E7,Listen!$A$2:$B$7,2,FALSE),0),IFERROR(VLOOKUP(F7,Listen!$A$2:$B$7,2,FALSE),0),IFERROR(VLOOKUP(G7,Listen!$A$2:$B$7,2,FALSE),0)))</f>
        <v>32</v>
      </c>
      <c r="I7" s="7" t="s">
        <v>26</v>
      </c>
      <c r="K7" s="10" t="s">
        <v>23</v>
      </c>
      <c r="L7" s="4" t="s">
        <v>27</v>
      </c>
    </row>
    <row r="8" spans="1:12" x14ac:dyDescent="0.25">
      <c r="A8" s="4" t="s">
        <v>28</v>
      </c>
      <c r="B8" s="4" t="s">
        <v>29</v>
      </c>
      <c r="C8" s="11" t="s">
        <v>24</v>
      </c>
      <c r="D8" s="11" t="s">
        <v>24</v>
      </c>
      <c r="E8" s="11" t="s">
        <v>23</v>
      </c>
      <c r="F8" s="11" t="s">
        <v>23</v>
      </c>
      <c r="G8" s="11" t="s">
        <v>23</v>
      </c>
      <c r="H8" s="12">
        <f>IF(A8="","",SUM(IFERROR(VLOOKUP(C8,Listen!$A$2:$B$7,2,FALSE),0),IFERROR(VLOOKUP(D8,Listen!$A$2:$B$7,2,FALSE),0),IFERROR(VLOOKUP(E8,Listen!$A$2:$B$7,2,FALSE),0),IFERROR(VLOOKUP(F8,Listen!$A$2:$B$7,2,FALSE),0),IFERROR(VLOOKUP(G8,Listen!$A$2:$B$7,2,FALSE),0)))</f>
        <v>40</v>
      </c>
      <c r="I8" s="4" t="s">
        <v>30</v>
      </c>
      <c r="K8" s="13" t="s">
        <v>24</v>
      </c>
      <c r="L8" s="4" t="s">
        <v>31</v>
      </c>
    </row>
    <row r="9" spans="1:12" x14ac:dyDescent="0.25">
      <c r="A9" s="7" t="s">
        <v>32</v>
      </c>
      <c r="B9" s="7" t="s">
        <v>33</v>
      </c>
      <c r="C9" s="8" t="s">
        <v>23</v>
      </c>
      <c r="D9" s="8" t="s">
        <v>34</v>
      </c>
      <c r="E9" s="8" t="s">
        <v>34</v>
      </c>
      <c r="F9" s="8" t="s">
        <v>34</v>
      </c>
      <c r="G9" s="8" t="s">
        <v>34</v>
      </c>
      <c r="H9" s="9">
        <f>IF(A9="","",SUM(IFERROR(VLOOKUP(C9,Listen!$A$2:$B$7,2,FALSE),0),IFERROR(VLOOKUP(D9,Listen!$A$2:$B$7,2,FALSE),0),IFERROR(VLOOKUP(E9,Listen!$A$2:$B$7,2,FALSE),0),IFERROR(VLOOKUP(F9,Listen!$A$2:$B$7,2,FALSE),0),IFERROR(VLOOKUP(G9,Listen!$A$2:$B$7,2,FALSE),0)))</f>
        <v>8</v>
      </c>
      <c r="I9" s="7" t="s">
        <v>35</v>
      </c>
      <c r="K9" s="14" t="s">
        <v>36</v>
      </c>
      <c r="L9" s="4" t="s">
        <v>37</v>
      </c>
    </row>
    <row r="10" spans="1:12" x14ac:dyDescent="0.25">
      <c r="A10" s="4" t="s">
        <v>38</v>
      </c>
      <c r="B10" s="4" t="s">
        <v>39</v>
      </c>
      <c r="C10" s="11" t="s">
        <v>36</v>
      </c>
      <c r="D10" s="11" t="s">
        <v>36</v>
      </c>
      <c r="E10" s="11" t="s">
        <v>25</v>
      </c>
      <c r="F10" s="11" t="s">
        <v>36</v>
      </c>
      <c r="G10" s="11" t="s">
        <v>36</v>
      </c>
      <c r="H10" s="12">
        <f>IF(A10="","",SUM(IFERROR(VLOOKUP(C10,Listen!$A$2:$B$7,2,FALSE),0),IFERROR(VLOOKUP(D10,Listen!$A$2:$B$7,2,FALSE),0),IFERROR(VLOOKUP(E10,Listen!$A$2:$B$7,2,FALSE),0),IFERROR(VLOOKUP(F10,Listen!$A$2:$B$7,2,FALSE),0),IFERROR(VLOOKUP(G10,Listen!$A$2:$B$7,2,FALSE),0)))</f>
        <v>32</v>
      </c>
      <c r="I10" s="4" t="s">
        <v>30</v>
      </c>
      <c r="K10" s="15" t="s">
        <v>25</v>
      </c>
      <c r="L10" s="4" t="s">
        <v>40</v>
      </c>
    </row>
    <row r="11" spans="1:12" x14ac:dyDescent="0.25">
      <c r="A11" s="7" t="s">
        <v>41</v>
      </c>
      <c r="B11" s="7" t="s">
        <v>42</v>
      </c>
      <c r="C11" s="8" t="s">
        <v>23</v>
      </c>
      <c r="D11" s="8" t="s">
        <v>23</v>
      </c>
      <c r="E11" s="8" t="s">
        <v>23</v>
      </c>
      <c r="F11" s="8" t="s">
        <v>23</v>
      </c>
      <c r="G11" s="8" t="s">
        <v>23</v>
      </c>
      <c r="H11" s="9">
        <f>IF(A11="","",SUM(IFERROR(VLOOKUP(C11,Listen!$A$2:$B$7,2,FALSE),0),IFERROR(VLOOKUP(D11,Listen!$A$2:$B$7,2,FALSE),0),IFERROR(VLOOKUP(E11,Listen!$A$2:$B$7,2,FALSE),0),IFERROR(VLOOKUP(F11,Listen!$A$2:$B$7,2,FALSE),0),IFERROR(VLOOKUP(G11,Listen!$A$2:$B$7,2,FALSE),0)))</f>
        <v>40</v>
      </c>
      <c r="I11" s="7" t="s">
        <v>43</v>
      </c>
      <c r="K11" s="16" t="s">
        <v>34</v>
      </c>
      <c r="L11" s="4" t="s">
        <v>40</v>
      </c>
    </row>
    <row r="12" spans="1:12" x14ac:dyDescent="0.25">
      <c r="A12" s="4" t="s">
        <v>44</v>
      </c>
      <c r="B12" s="4" t="s">
        <v>22</v>
      </c>
      <c r="C12" s="11" t="s">
        <v>24</v>
      </c>
      <c r="D12" s="11" t="s">
        <v>24</v>
      </c>
      <c r="E12" s="11" t="s">
        <v>24</v>
      </c>
      <c r="F12" s="11" t="s">
        <v>25</v>
      </c>
      <c r="G12" s="11" t="s">
        <v>24</v>
      </c>
      <c r="H12" s="12">
        <f>IF(A12="","",SUM(IFERROR(VLOOKUP(C12,Listen!$A$2:$B$7,2,FALSE),0),IFERROR(VLOOKUP(D12,Listen!$A$2:$B$7,2,FALSE),0),IFERROR(VLOOKUP(E12,Listen!$A$2:$B$7,2,FALSE),0),IFERROR(VLOOKUP(F12,Listen!$A$2:$B$7,2,FALSE),0),IFERROR(VLOOKUP(G12,Listen!$A$2:$B$7,2,FALSE),0)))</f>
        <v>32</v>
      </c>
      <c r="I12" s="4" t="s">
        <v>30</v>
      </c>
      <c r="K12" s="17" t="s">
        <v>45</v>
      </c>
      <c r="L12" s="4" t="s">
        <v>40</v>
      </c>
    </row>
    <row r="13" spans="1:12" x14ac:dyDescent="0.25">
      <c r="A13" s="7" t="s">
        <v>46</v>
      </c>
      <c r="B13" s="7" t="s">
        <v>29</v>
      </c>
      <c r="C13" s="8" t="s">
        <v>45</v>
      </c>
      <c r="D13" s="8" t="s">
        <v>45</v>
      </c>
      <c r="E13" s="8" t="s">
        <v>23</v>
      </c>
      <c r="F13" s="8" t="s">
        <v>23</v>
      </c>
      <c r="G13" s="8" t="s">
        <v>24</v>
      </c>
      <c r="H13" s="9">
        <f>IF(A13="","",SUM(IFERROR(VLOOKUP(C13,Listen!$A$2:$B$7,2,FALSE),0),IFERROR(VLOOKUP(D13,Listen!$A$2:$B$7,2,FALSE),0),IFERROR(VLOOKUP(E13,Listen!$A$2:$B$7,2,FALSE),0),IFERROR(VLOOKUP(F13,Listen!$A$2:$B$7,2,FALSE),0),IFERROR(VLOOKUP(G13,Listen!$A$2:$B$7,2,FALSE),0)))</f>
        <v>24</v>
      </c>
      <c r="I13" s="7" t="s">
        <v>47</v>
      </c>
    </row>
    <row r="14" spans="1:12" x14ac:dyDescent="0.25">
      <c r="A14" s="4" t="s">
        <v>48</v>
      </c>
      <c r="B14" s="4" t="s">
        <v>33</v>
      </c>
      <c r="C14" s="11" t="s">
        <v>23</v>
      </c>
      <c r="D14" s="11" t="s">
        <v>23</v>
      </c>
      <c r="E14" s="11" t="s">
        <v>23</v>
      </c>
      <c r="F14" s="11" t="s">
        <v>24</v>
      </c>
      <c r="G14" s="11" t="s">
        <v>24</v>
      </c>
      <c r="H14" s="12">
        <f>IF(A14="","",SUM(IFERROR(VLOOKUP(C14,Listen!$A$2:$B$7,2,FALSE),0),IFERROR(VLOOKUP(D14,Listen!$A$2:$B$7,2,FALSE),0),IFERROR(VLOOKUP(E14,Listen!$A$2:$B$7,2,FALSE),0),IFERROR(VLOOKUP(F14,Listen!$A$2:$B$7,2,FALSE),0),IFERROR(VLOOKUP(G14,Listen!$A$2:$B$7,2,FALSE),0)))</f>
        <v>40</v>
      </c>
      <c r="I14" s="4" t="s">
        <v>30</v>
      </c>
    </row>
    <row r="15" spans="1:12" x14ac:dyDescent="0.25">
      <c r="A15" s="7" t="s">
        <v>49</v>
      </c>
      <c r="B15" s="7" t="s">
        <v>39</v>
      </c>
      <c r="C15" s="8" t="s">
        <v>36</v>
      </c>
      <c r="D15" s="8" t="s">
        <v>25</v>
      </c>
      <c r="E15" s="8" t="s">
        <v>36</v>
      </c>
      <c r="F15" s="8" t="s">
        <v>36</v>
      </c>
      <c r="G15" s="8" t="s">
        <v>25</v>
      </c>
      <c r="H15" s="9">
        <f>IF(A15="","",SUM(IFERROR(VLOOKUP(C15,Listen!$A$2:$B$7,2,FALSE),0),IFERROR(VLOOKUP(D15,Listen!$A$2:$B$7,2,FALSE),0),IFERROR(VLOOKUP(E15,Listen!$A$2:$B$7,2,FALSE),0),IFERROR(VLOOKUP(F15,Listen!$A$2:$B$7,2,FALSE),0),IFERROR(VLOOKUP(G15,Listen!$A$2:$B$7,2,FALSE),0)))</f>
        <v>24</v>
      </c>
      <c r="I15" s="7" t="s">
        <v>30</v>
      </c>
    </row>
    <row r="16" spans="1:12" x14ac:dyDescent="0.25">
      <c r="A16" s="4" t="s">
        <v>50</v>
      </c>
      <c r="B16" s="4" t="s">
        <v>22</v>
      </c>
      <c r="C16" s="11" t="s">
        <v>23</v>
      </c>
      <c r="D16" s="11" t="s">
        <v>24</v>
      </c>
      <c r="E16" s="11" t="s">
        <v>23</v>
      </c>
      <c r="F16" s="11" t="s">
        <v>24</v>
      </c>
      <c r="G16" s="11" t="s">
        <v>23</v>
      </c>
      <c r="H16" s="12">
        <f>IF(A16="","",SUM(IFERROR(VLOOKUP(C16,Listen!$A$2:$B$7,2,FALSE),0),IFERROR(VLOOKUP(D16,Listen!$A$2:$B$7,2,FALSE),0),IFERROR(VLOOKUP(E16,Listen!$A$2:$B$7,2,FALSE),0),IFERROR(VLOOKUP(F16,Listen!$A$2:$B$7,2,FALSE),0),IFERROR(VLOOKUP(G16,Listen!$A$2:$B$7,2,FALSE),0)))</f>
        <v>40</v>
      </c>
      <c r="I16" s="4" t="s">
        <v>30</v>
      </c>
    </row>
    <row r="17" spans="1:9" x14ac:dyDescent="0.25">
      <c r="A17" s="7"/>
      <c r="B17" s="7"/>
      <c r="C17" s="8"/>
      <c r="D17" s="8"/>
      <c r="E17" s="8"/>
      <c r="F17" s="8"/>
      <c r="G17" s="8"/>
      <c r="H17" s="9" t="str">
        <f>IF(A17="","",SUM(IFERROR(VLOOKUP(C17,Listen!$A$2:$B$7,2,FALSE),0),IFERROR(VLOOKUP(D17,Listen!$A$2:$B$7,2,FALSE),0),IFERROR(VLOOKUP(E17,Listen!$A$2:$B$7,2,FALSE),0),IFERROR(VLOOKUP(F17,Listen!$A$2:$B$7,2,FALSE),0),IFERROR(VLOOKUP(G17,Listen!$A$2:$B$7,2,FALSE),0)))</f>
        <v/>
      </c>
      <c r="I17" s="7"/>
    </row>
    <row r="18" spans="1:9" x14ac:dyDescent="0.25">
      <c r="A18" s="4"/>
      <c r="B18" s="4"/>
      <c r="C18" s="11"/>
      <c r="D18" s="11"/>
      <c r="E18" s="11"/>
      <c r="F18" s="11"/>
      <c r="G18" s="11"/>
      <c r="H18" s="12" t="str">
        <f>IF(A18="","",SUM(IFERROR(VLOOKUP(C18,Listen!$A$2:$B$7,2,FALSE),0),IFERROR(VLOOKUP(D18,Listen!$A$2:$B$7,2,FALSE),0),IFERROR(VLOOKUP(E18,Listen!$A$2:$B$7,2,FALSE),0),IFERROR(VLOOKUP(F18,Listen!$A$2:$B$7,2,FALSE),0),IFERROR(VLOOKUP(G18,Listen!$A$2:$B$7,2,FALSE),0)))</f>
        <v/>
      </c>
      <c r="I18" s="4"/>
    </row>
    <row r="19" spans="1:9" x14ac:dyDescent="0.25">
      <c r="A19" s="7"/>
      <c r="B19" s="7"/>
      <c r="C19" s="8"/>
      <c r="D19" s="8"/>
      <c r="E19" s="8"/>
      <c r="F19" s="8"/>
      <c r="G19" s="8"/>
      <c r="H19" s="9" t="str">
        <f>IF(A19="","",SUM(IFERROR(VLOOKUP(C19,Listen!$A$2:$B$7,2,FALSE),0),IFERROR(VLOOKUP(D19,Listen!$A$2:$B$7,2,FALSE),0),IFERROR(VLOOKUP(E19,Listen!$A$2:$B$7,2,FALSE),0),IFERROR(VLOOKUP(F19,Listen!$A$2:$B$7,2,FALSE),0),IFERROR(VLOOKUP(G19,Listen!$A$2:$B$7,2,FALSE),0)))</f>
        <v/>
      </c>
      <c r="I19" s="7"/>
    </row>
    <row r="20" spans="1:9" x14ac:dyDescent="0.25">
      <c r="A20" s="4"/>
      <c r="B20" s="4"/>
      <c r="C20" s="11"/>
      <c r="D20" s="11"/>
      <c r="E20" s="11"/>
      <c r="F20" s="11"/>
      <c r="G20" s="11"/>
      <c r="H20" s="12" t="str">
        <f>IF(A20="","",SUM(IFERROR(VLOOKUP(C20,Listen!$A$2:$B$7,2,FALSE),0),IFERROR(VLOOKUP(D20,Listen!$A$2:$B$7,2,FALSE),0),IFERROR(VLOOKUP(E20,Listen!$A$2:$B$7,2,FALSE),0),IFERROR(VLOOKUP(F20,Listen!$A$2:$B$7,2,FALSE),0),IFERROR(VLOOKUP(G20,Listen!$A$2:$B$7,2,FALSE),0)))</f>
        <v/>
      </c>
      <c r="I20" s="4"/>
    </row>
    <row r="21" spans="1:9" x14ac:dyDescent="0.25">
      <c r="A21" s="7"/>
      <c r="B21" s="7"/>
      <c r="C21" s="8"/>
      <c r="D21" s="8"/>
      <c r="E21" s="8"/>
      <c r="F21" s="8"/>
      <c r="G21" s="8"/>
      <c r="H21" s="9" t="str">
        <f>IF(A21="","",SUM(IFERROR(VLOOKUP(C21,Listen!$A$2:$B$7,2,FALSE),0),IFERROR(VLOOKUP(D21,Listen!$A$2:$B$7,2,FALSE),0),IFERROR(VLOOKUP(E21,Listen!$A$2:$B$7,2,FALSE),0),IFERROR(VLOOKUP(F21,Listen!$A$2:$B$7,2,FALSE),0),IFERROR(VLOOKUP(G21,Listen!$A$2:$B$7,2,FALSE),0)))</f>
        <v/>
      </c>
      <c r="I21" s="7"/>
    </row>
    <row r="22" spans="1:9" x14ac:dyDescent="0.25">
      <c r="A22" s="4"/>
      <c r="B22" s="4"/>
      <c r="C22" s="11"/>
      <c r="D22" s="11"/>
      <c r="E22" s="11"/>
      <c r="F22" s="11"/>
      <c r="G22" s="11"/>
      <c r="H22" s="12" t="str">
        <f>IF(A22="","",SUM(IFERROR(VLOOKUP(C22,Listen!$A$2:$B$7,2,FALSE),0),IFERROR(VLOOKUP(D22,Listen!$A$2:$B$7,2,FALSE),0),IFERROR(VLOOKUP(E22,Listen!$A$2:$B$7,2,FALSE),0),IFERROR(VLOOKUP(F22,Listen!$A$2:$B$7,2,FALSE),0),IFERROR(VLOOKUP(G22,Listen!$A$2:$B$7,2,FALSE),0)))</f>
        <v/>
      </c>
      <c r="I22" s="4"/>
    </row>
    <row r="23" spans="1:9" x14ac:dyDescent="0.25">
      <c r="A23" s="7"/>
      <c r="B23" s="7"/>
      <c r="C23" s="8"/>
      <c r="D23" s="8"/>
      <c r="E23" s="8"/>
      <c r="F23" s="8"/>
      <c r="G23" s="8"/>
      <c r="H23" s="9" t="str">
        <f>IF(A23="","",SUM(IFERROR(VLOOKUP(C23,Listen!$A$2:$B$7,2,FALSE),0),IFERROR(VLOOKUP(D23,Listen!$A$2:$B$7,2,FALSE),0),IFERROR(VLOOKUP(E23,Listen!$A$2:$B$7,2,FALSE),0),IFERROR(VLOOKUP(F23,Listen!$A$2:$B$7,2,FALSE),0),IFERROR(VLOOKUP(G23,Listen!$A$2:$B$7,2,FALSE),0)))</f>
        <v/>
      </c>
      <c r="I23" s="7"/>
    </row>
    <row r="24" spans="1:9" x14ac:dyDescent="0.25">
      <c r="A24" s="4"/>
      <c r="B24" s="4"/>
      <c r="C24" s="11"/>
      <c r="D24" s="11"/>
      <c r="E24" s="11"/>
      <c r="F24" s="11"/>
      <c r="G24" s="11"/>
      <c r="H24" s="12" t="str">
        <f>IF(A24="","",SUM(IFERROR(VLOOKUP(C24,Listen!$A$2:$B$7,2,FALSE),0),IFERROR(VLOOKUP(D24,Listen!$A$2:$B$7,2,FALSE),0),IFERROR(VLOOKUP(E24,Listen!$A$2:$B$7,2,FALSE),0),IFERROR(VLOOKUP(F24,Listen!$A$2:$B$7,2,FALSE),0),IFERROR(VLOOKUP(G24,Listen!$A$2:$B$7,2,FALSE),0)))</f>
        <v/>
      </c>
      <c r="I24" s="4"/>
    </row>
    <row r="25" spans="1:9" x14ac:dyDescent="0.25">
      <c r="A25" s="7"/>
      <c r="B25" s="7"/>
      <c r="C25" s="8"/>
      <c r="D25" s="8"/>
      <c r="E25" s="8"/>
      <c r="F25" s="8"/>
      <c r="G25" s="8"/>
      <c r="H25" s="9" t="str">
        <f>IF(A25="","",SUM(IFERROR(VLOOKUP(C25,Listen!$A$2:$B$7,2,FALSE),0),IFERROR(VLOOKUP(D25,Listen!$A$2:$B$7,2,FALSE),0),IFERROR(VLOOKUP(E25,Listen!$A$2:$B$7,2,FALSE),0),IFERROR(VLOOKUP(F25,Listen!$A$2:$B$7,2,FALSE),0),IFERROR(VLOOKUP(G25,Listen!$A$2:$B$7,2,FALSE),0)))</f>
        <v/>
      </c>
      <c r="I25" s="7"/>
    </row>
    <row r="26" spans="1:9" x14ac:dyDescent="0.25">
      <c r="A26" s="4"/>
      <c r="B26" s="4"/>
      <c r="C26" s="11"/>
      <c r="D26" s="11"/>
      <c r="E26" s="11"/>
      <c r="F26" s="11"/>
      <c r="G26" s="11"/>
      <c r="H26" s="12" t="str">
        <f>IF(A26="","",SUM(IFERROR(VLOOKUP(C26,Listen!$A$2:$B$7,2,FALSE),0),IFERROR(VLOOKUP(D26,Listen!$A$2:$B$7,2,FALSE),0),IFERROR(VLOOKUP(E26,Listen!$A$2:$B$7,2,FALSE),0),IFERROR(VLOOKUP(F26,Listen!$A$2:$B$7,2,FALSE),0),IFERROR(VLOOKUP(G26,Listen!$A$2:$B$7,2,FALSE),0)))</f>
        <v/>
      </c>
      <c r="I26" s="4"/>
    </row>
    <row r="28" spans="1:9" ht="21.95" customHeight="1" x14ac:dyDescent="0.25">
      <c r="A28" s="27" t="s">
        <v>51</v>
      </c>
      <c r="B28" s="22"/>
      <c r="C28" s="22"/>
      <c r="D28" s="22"/>
      <c r="E28" s="22"/>
      <c r="F28" s="22"/>
      <c r="G28" s="23"/>
    </row>
    <row r="29" spans="1:9" ht="21.95" customHeight="1" x14ac:dyDescent="0.25">
      <c r="A29" s="6" t="s">
        <v>30</v>
      </c>
      <c r="B29" s="5" t="s">
        <v>13</v>
      </c>
      <c r="C29" s="5" t="s">
        <v>14</v>
      </c>
      <c r="D29" s="5" t="s">
        <v>15</v>
      </c>
      <c r="E29" s="5" t="s">
        <v>16</v>
      </c>
      <c r="F29" s="5" t="s">
        <v>17</v>
      </c>
    </row>
    <row r="30" spans="1:9" x14ac:dyDescent="0.25">
      <c r="A30" s="2" t="s">
        <v>52</v>
      </c>
      <c r="B30" s="9">
        <f>COUNTIF($C$7:$C$26,"Früh")</f>
        <v>5</v>
      </c>
      <c r="C30" s="9">
        <f>COUNTIF($D$7:$D$26,"Früh")</f>
        <v>3</v>
      </c>
      <c r="D30" s="9">
        <f>COUNTIF($E$7:$E$26,"Früh")</f>
        <v>5</v>
      </c>
      <c r="E30" s="9">
        <f>COUNTIF($F$7:$F$26,"Früh")</f>
        <v>3</v>
      </c>
      <c r="F30" s="9">
        <f>COUNTIF($G$7:$G$26,"Früh")</f>
        <v>3</v>
      </c>
    </row>
    <row r="31" spans="1:9" x14ac:dyDescent="0.25">
      <c r="A31" s="2" t="s">
        <v>53</v>
      </c>
      <c r="B31" s="9">
        <f>COUNTIF($C$7:$C$26,"Spät")</f>
        <v>2</v>
      </c>
      <c r="C31" s="9">
        <f>COUNTIF($D$7:$D$26,"Spät")</f>
        <v>3</v>
      </c>
      <c r="D31" s="9">
        <f>COUNTIF($E$7:$E$26,"Spät")</f>
        <v>2</v>
      </c>
      <c r="E31" s="9">
        <f>COUNTIF($F$7:$F$26,"Spät")</f>
        <v>3</v>
      </c>
      <c r="F31" s="9">
        <f>COUNTIF($G$7:$G$26,"Spät")</f>
        <v>3</v>
      </c>
    </row>
    <row r="32" spans="1:9" x14ac:dyDescent="0.25">
      <c r="A32" s="2" t="s">
        <v>54</v>
      </c>
      <c r="B32" s="9">
        <f>COUNTIF($C$7:$C$26,"Nacht")</f>
        <v>2</v>
      </c>
      <c r="C32" s="9">
        <f>COUNTIF($D$7:$D$26,"Nacht")</f>
        <v>1</v>
      </c>
      <c r="D32" s="9">
        <f>COUNTIF($E$7:$E$26,"Nacht")</f>
        <v>1</v>
      </c>
      <c r="E32" s="9">
        <f>COUNTIF($F$7:$F$26,"Nacht")</f>
        <v>2</v>
      </c>
      <c r="F32" s="9">
        <f>COUNTIF($G$7:$G$26,"Nacht")</f>
        <v>1</v>
      </c>
    </row>
    <row r="33" spans="1:6" x14ac:dyDescent="0.25">
      <c r="A33" s="2" t="s">
        <v>55</v>
      </c>
      <c r="B33" s="9">
        <f>COUNTIF($C$7:$C$26,"Frei")+COUNTIF($C$7:$C$26,"Urlaub")+COUNTIF($C$7:$C$26,"Krank")</f>
        <v>1</v>
      </c>
      <c r="C33" s="9">
        <f>COUNTIF($D$7:$D$26,"Frei")+COUNTIF($D$7:$D$26,"Urlaub")+COUNTIF($D$7:$D$26,"Krank")</f>
        <v>3</v>
      </c>
      <c r="D33" s="9">
        <f>COUNTIF($E$7:$E$26,"Frei")+COUNTIF($E$7:$E$26,"Urlaub")+COUNTIF($E$7:$E$26,"Krank")</f>
        <v>2</v>
      </c>
      <c r="E33" s="9">
        <f>COUNTIF($F$7:$F$26,"Frei")+COUNTIF($F$7:$F$26,"Urlaub")+COUNTIF($F$7:$F$26,"Krank")</f>
        <v>2</v>
      </c>
      <c r="F33" s="9">
        <f>COUNTIF($G$7:$G$26,"Frei")+COUNTIF($G$7:$G$26,"Urlaub")+COUNTIF($G$7:$G$26,"Krank")</f>
        <v>3</v>
      </c>
    </row>
  </sheetData>
  <mergeCells count="6">
    <mergeCell ref="K6:L6"/>
    <mergeCell ref="B3:C3"/>
    <mergeCell ref="E4:I4"/>
    <mergeCell ref="B4:D4"/>
    <mergeCell ref="A1:I1"/>
    <mergeCell ref="A28:G28"/>
  </mergeCells>
  <conditionalFormatting sqref="C7:G26">
    <cfRule type="expression" dxfId="5" priority="1">
      <formula>C7="Früh"</formula>
    </cfRule>
    <cfRule type="expression" dxfId="4" priority="2">
      <formula>C7="Spät"</formula>
    </cfRule>
    <cfRule type="expression" dxfId="3" priority="3">
      <formula>C7="Nacht"</formula>
    </cfRule>
    <cfRule type="expression" dxfId="2" priority="4">
      <formula>C7="Frei"</formula>
    </cfRule>
    <cfRule type="expression" dxfId="1" priority="5">
      <formula>C7="Urlaub"</formula>
    </cfRule>
    <cfRule type="expression" dxfId="0" priority="6">
      <formula>C7="Krank"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000-000000000000}">
          <x14:formula1>
            <xm:f>Listen!$A$2:$A$7</xm:f>
          </x14:formula1>
          <xm:sqref>C7:G26</xm:sqref>
        </x14:dataValidation>
        <x14:dataValidation type="list" allowBlank="1" xr:uid="{00000000-0002-0000-0000-000001000000}">
          <x14:formula1>
            <xm:f>Listen!$D$2:$D$6</xm:f>
          </x14:formula1>
          <xm:sqref>B7:B26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showGridLines="0" workbookViewId="0"/>
  </sheetViews>
  <sheetFormatPr baseColWidth="10" defaultColWidth="9.140625" defaultRowHeight="15" x14ac:dyDescent="0.25"/>
  <cols>
    <col min="1" max="1" width="16" customWidth="1"/>
    <col min="2" max="2" width="12" customWidth="1"/>
    <col min="4" max="4" width="18" customWidth="1"/>
  </cols>
  <sheetData>
    <row r="1" spans="1:4" x14ac:dyDescent="0.25">
      <c r="A1" s="5" t="s">
        <v>56</v>
      </c>
      <c r="B1" s="5" t="s">
        <v>57</v>
      </c>
      <c r="D1" s="5" t="s">
        <v>58</v>
      </c>
    </row>
    <row r="2" spans="1:4" x14ac:dyDescent="0.25">
      <c r="A2" s="18" t="s">
        <v>23</v>
      </c>
      <c r="B2" s="19">
        <v>8</v>
      </c>
      <c r="D2" s="18" t="s">
        <v>22</v>
      </c>
    </row>
    <row r="3" spans="1:4" x14ac:dyDescent="0.25">
      <c r="A3" s="18" t="s">
        <v>24</v>
      </c>
      <c r="B3" s="19">
        <v>8</v>
      </c>
      <c r="D3" s="18" t="s">
        <v>29</v>
      </c>
    </row>
    <row r="4" spans="1:4" x14ac:dyDescent="0.25">
      <c r="A4" s="18" t="s">
        <v>36</v>
      </c>
      <c r="B4" s="19">
        <v>8</v>
      </c>
      <c r="D4" s="18" t="s">
        <v>33</v>
      </c>
    </row>
    <row r="5" spans="1:4" x14ac:dyDescent="0.25">
      <c r="A5" s="18" t="s">
        <v>25</v>
      </c>
      <c r="B5" s="19">
        <v>0</v>
      </c>
      <c r="D5" s="18" t="s">
        <v>42</v>
      </c>
    </row>
    <row r="6" spans="1:4" x14ac:dyDescent="0.25">
      <c r="A6" s="18" t="s">
        <v>34</v>
      </c>
      <c r="B6" s="19">
        <v>0</v>
      </c>
      <c r="D6" s="18" t="s">
        <v>39</v>
      </c>
    </row>
    <row r="7" spans="1:4" x14ac:dyDescent="0.25">
      <c r="A7" s="18" t="s">
        <v>45</v>
      </c>
      <c r="B7" s="19">
        <v>0</v>
      </c>
    </row>
    <row r="10" spans="1:4" x14ac:dyDescent="0.25">
      <c r="A10" s="28" t="s">
        <v>59</v>
      </c>
      <c r="B10" s="22"/>
      <c r="C10" s="22"/>
      <c r="D10" s="23"/>
    </row>
    <row r="11" spans="1:4" x14ac:dyDescent="0.25">
      <c r="A11" s="29" t="s">
        <v>60</v>
      </c>
      <c r="B11" s="30"/>
      <c r="C11" s="30"/>
      <c r="D11" s="31"/>
    </row>
    <row r="12" spans="1:4" x14ac:dyDescent="0.25">
      <c r="A12" s="32"/>
      <c r="B12" s="33"/>
      <c r="C12" s="33"/>
      <c r="D12" s="34"/>
    </row>
  </sheetData>
  <mergeCells count="2">
    <mergeCell ref="A10:D10"/>
    <mergeCell ref="A11:D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Einsatzplanung</vt:lpstr>
      <vt:lpstr>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2026-03-06T10:31:49Z</dcterms:modified>
</cp:coreProperties>
</file>