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e0d8d816d23482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ehaltsabrechnung" sheetId="1" r:id="R2d62e53c8abf4dad"/>
  </x:sheets>
  <x:definedNames>
    <x:definedName name="BRUTTO_SUMME">Gehaltsabrechnung!$D$17</x:definedName>
    <x:definedName name="NETTO_AUSZAHLUNG">Gehaltsabrechnung!$D$22</x:definedName>
    <x:definedName name="_xlnm.Print_Area" localSheetId="0">'Gehaltsabrechnung'!$A$1:$I$33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yyyy-mm-dd"/>
    <x:numFmt numFmtId="165" formatCode="DD.MM.YYYY"/>
    <x:numFmt numFmtId="166" formatCode="€ #,##0.00"/>
  </x:numFmts>
  <x:fonts count="5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b/>
      <x:color rgb="00FFFFFF"/>
    </x:font>
    <x:font>
      <x:b/>
    </x:font>
    <x:font>
      <x:b/>
      <x:sz val="14"/>
      <x:color rgb="00FFFFFF"/>
    </x:font>
  </x:fonts>
  <x:fills count="6">
    <x:fill>
      <x:patternFill patternType="none"/>
    </x:fill>
    <x:fill>
      <x:patternFill patternType="gray125"/>
    </x:fill>
    <x:fill>
      <x:patternFill patternType="solid">
        <x:fgColor rgb="0000484E"/>
      </x:patternFill>
    </x:fill>
    <x:fill>
      <x:patternFill patternType="solid">
        <x:fgColor rgb="001F415A"/>
      </x:patternFill>
    </x:fill>
    <x:fill>
      <x:patternFill patternType="solid">
        <x:fgColor rgb="00D9EEF0"/>
      </x:patternFill>
    </x:fill>
    <x:fill>
      <x:patternFill patternType="solid">
        <x:fgColor rgb="00F2F2F2"/>
      </x:patternFill>
    </x:fill>
  </x:fills>
  <x:borders count="13">
    <x:border>
      <x:left/>
      <x:right/>
      <x:top/>
      <x:bottom/>
      <x:diagonal/>
    </x:border>
    <x:border>
      <x:left style="medium">
        <x:color rgb="00808080"/>
      </x:left>
      <x:right style="thin">
        <x:color rgb="00808080"/>
      </x:right>
      <x:top style="medium">
        <x:color rgb="00808080"/>
      </x:top>
      <x:bottom style="thin">
        <x:color rgb="00808080"/>
      </x:bottom>
    </x:border>
    <x:border>
      <x:left style="thin">
        <x:color rgb="00808080"/>
      </x:left>
      <x:right style="thin">
        <x:color rgb="00808080"/>
      </x:right>
      <x:top style="medium">
        <x:color rgb="00808080"/>
      </x:top>
      <x:bottom style="thin">
        <x:color rgb="00808080"/>
      </x:bottom>
    </x:border>
    <x:border>
      <x:left style="thin">
        <x:color rgb="00808080"/>
      </x:left>
      <x:right style="medium">
        <x:color rgb="00808080"/>
      </x:right>
      <x:top style="medium">
        <x:color rgb="00808080"/>
      </x:top>
      <x:bottom style="thin">
        <x:color rgb="00808080"/>
      </x:bottom>
    </x:border>
    <x:border>
      <x:left style="medium">
        <x:color rgb="00808080"/>
      </x:left>
      <x:right style="thin">
        <x:color rgb="00808080"/>
      </x:right>
      <x:top style="thin">
        <x:color rgb="00808080"/>
      </x:top>
      <x:bottom style="thin">
        <x:color rgb="00808080"/>
      </x:bottom>
    </x:border>
    <x:border>
      <x:left style="thin">
        <x:color rgb="00808080"/>
      </x:left>
      <x:right style="thin">
        <x:color rgb="00808080"/>
      </x:right>
      <x:top style="thin">
        <x:color rgb="00808080"/>
      </x:top>
      <x:bottom style="thin">
        <x:color rgb="00808080"/>
      </x:bottom>
    </x:border>
    <x:border>
      <x:left style="thin">
        <x:color rgb="00808080"/>
      </x:left>
      <x:right style="medium">
        <x:color rgb="00808080"/>
      </x:right>
      <x:top style="thin">
        <x:color rgb="00808080"/>
      </x:top>
      <x:bottom style="thin">
        <x:color rgb="00808080"/>
      </x:bottom>
    </x:border>
    <x:border>
      <x:left style="medium">
        <x:color rgb="00808080"/>
      </x:left>
      <x:right style="thin">
        <x:color rgb="00808080"/>
      </x:right>
      <x:top style="thin">
        <x:color rgb="00808080"/>
      </x:top>
      <x:bottom style="medium">
        <x:color rgb="00808080"/>
      </x:bottom>
    </x:border>
    <x:border>
      <x:left style="thin">
        <x:color rgb="00808080"/>
      </x:left>
      <x:right style="thin">
        <x:color rgb="00808080"/>
      </x:right>
      <x:top style="thin">
        <x:color rgb="00808080"/>
      </x:top>
      <x:bottom style="medium">
        <x:color rgb="00808080"/>
      </x:bottom>
    </x:border>
    <x:border>
      <x:left style="thin">
        <x:color rgb="00808080"/>
      </x:left>
      <x:right style="medium">
        <x:color rgb="00808080"/>
      </x:right>
      <x:top style="thin">
        <x:color rgb="00808080"/>
      </x:top>
      <x:bottom style="medium">
        <x:color rgb="00808080"/>
      </x:bottom>
    </x:border>
    <x:border>
      <x:left style="medium">
        <x:color rgb="00808080"/>
      </x:left>
      <x:right style="thin">
        <x:color rgb="00808080"/>
      </x:right>
      <x:top style="medium">
        <x:color rgb="00808080"/>
      </x:top>
      <x:bottom style="medium">
        <x:color rgb="00808080"/>
      </x:bottom>
    </x:border>
    <x:border>
      <x:left style="thin">
        <x:color rgb="00808080"/>
      </x:left>
      <x:right style="thin">
        <x:color rgb="00808080"/>
      </x:right>
      <x:top style="medium">
        <x:color rgb="00808080"/>
      </x:top>
      <x:bottom style="medium">
        <x:color rgb="00808080"/>
      </x:bottom>
    </x:border>
    <x:border>
      <x:left style="thin">
        <x:color rgb="00808080"/>
      </x:left>
      <x:right style="medium">
        <x:color rgb="00808080"/>
      </x:right>
      <x:top style="medium">
        <x:color rgb="00808080"/>
      </x:top>
      <x:bottom style="medium">
        <x:color rgb="00808080"/>
      </x:bottom>
    </x:border>
  </x:borders>
  <x:cellStyleXfs count="1">
    <x:xf numFmtId="0" fontId="0" fillId="0" borderId="0"/>
  </x:cellStyleXfs>
  <x:cellXfs count="39">
    <x:xf numFmtId="0" fontId="0" fillId="0" borderId="0" xfId="0"/>
    <x:xf numFmtId="0" fontId="1" fillId="2" borderId="0" xfId="0" applyAlignment="1">
      <x:alignment horizontal="center" vertical="center" wrapText="1"/>
    </x:xf>
    <x:xf numFmtId="0" fontId="2" fillId="3" borderId="1" xfId="0" applyAlignment="1">
      <x:alignment horizontal="left" vertical="center" wrapText="1"/>
    </x:xf>
    <x:xf numFmtId="0" fontId="0" fillId="0" borderId="2" xfId="0"/>
    <x:xf numFmtId="0" fontId="0" fillId="0" borderId="3" xfId="0"/>
    <x:xf numFmtId="0" fontId="2" fillId="3" borderId="1" xfId="0" applyAlignment="1">
      <x:alignment horizontal="center" vertical="center" wrapText="1"/>
    </x:xf>
    <x:xf numFmtId="0" fontId="3" fillId="0" borderId="4" xfId="0" applyAlignment="1">
      <x:alignment horizontal="left" vertical="center" wrapText="1"/>
    </x:xf>
    <x:xf numFmtId="0" fontId="0" fillId="4" borderId="5" xfId="0" applyAlignment="1">
      <x:alignment horizontal="left" vertical="center" wrapText="1"/>
    </x:xf>
    <x:xf numFmtId="0" fontId="0" fillId="0" borderId="5" xfId="0"/>
    <x:xf numFmtId="0" fontId="0" fillId="0" borderId="6" xfId="0"/>
    <x:xf numFmtId="0" fontId="0" fillId="0" borderId="4" xfId="0"/>
    <x:xf numFmtId="10" fontId="0" fillId="4" borderId="5" xfId="0" applyAlignment="1">
      <x:alignment horizontal="right" vertical="center" wrapText="1"/>
    </x:xf>
    <x:xf numFmtId="0" fontId="0" fillId="0" borderId="6" xfId="0" applyAlignment="1">
      <x:alignment horizontal="left" vertical="center" wrapText="1"/>
    </x:xf>
    <x:xf numFmtId="0" fontId="3" fillId="0" borderId="7" xfId="0" applyAlignment="1">
      <x:alignment horizontal="left" vertical="center" wrapText="1"/>
    </x:xf>
    <x:xf numFmtId="0" fontId="0" fillId="4" borderId="8" xfId="0" applyAlignment="1">
      <x:alignment horizontal="left" vertical="center" wrapText="1"/>
    </x:xf>
    <x:xf numFmtId="0" fontId="0" fillId="0" borderId="8" xfId="0"/>
    <x:xf numFmtId="0" fontId="0" fillId="0" borderId="9" xfId="0"/>
    <x:xf numFmtId="165" fontId="0" fillId="4" borderId="8" xfId="0" applyAlignment="1">
      <x:alignment horizontal="left" vertical="center" wrapText="1"/>
    </x:xf>
    <x:xf numFmtId="0" fontId="2" fillId="2" borderId="1" xfId="0" applyAlignment="1">
      <x:alignment horizontal="center" vertical="center" wrapText="1"/>
    </x:xf>
    <x:xf numFmtId="0" fontId="2" fillId="2" borderId="2" xfId="0" applyAlignment="1">
      <x:alignment horizontal="center" vertical="center" wrapText="1"/>
    </x:xf>
    <x:xf numFmtId="0" fontId="2" fillId="2" borderId="3" xfId="0" applyAlignment="1">
      <x:alignment horizontal="center" vertical="center" wrapText="1"/>
    </x:xf>
    <x:xf numFmtId="0" fontId="0" fillId="0" borderId="4" xfId="0" applyAlignment="1">
      <x:alignment horizontal="left" vertical="center" wrapText="1"/>
    </x:xf>
    <x:xf numFmtId="2" fontId="0" fillId="4" borderId="5" xfId="0" applyAlignment="1">
      <x:alignment horizontal="right" vertical="center" wrapText="1"/>
    </x:xf>
    <x:xf numFmtId="166" fontId="0" fillId="4" borderId="5" xfId="0" applyAlignment="1">
      <x:alignment horizontal="right" vertical="center" wrapText="1"/>
    </x:xf>
    <x:xf numFmtId="166" fontId="0" fillId="5" borderId="6" xfId="0" applyAlignment="1">
      <x:alignment horizontal="right" vertical="center" wrapText="1"/>
    </x:xf>
    <x:xf numFmtId="166" fontId="0" fillId="4" borderId="6" xfId="0" applyAlignment="1">
      <x:alignment horizontal="right" vertical="center" wrapText="1"/>
    </x:xf>
    <x:xf numFmtId="10" fontId="0" fillId="5" borderId="5" xfId="0" applyAlignment="1">
      <x:alignment horizontal="right" vertical="center" wrapText="1"/>
    </x:xf>
    <x:xf numFmtId="166" fontId="0" fillId="5" borderId="5" xfId="0" applyAlignment="1">
      <x:alignment horizontal="right" vertical="center" wrapText="1"/>
    </x:xf>
    <x:xf numFmtId="10" fontId="0" fillId="4" borderId="8" xfId="0" applyAlignment="1">
      <x:alignment horizontal="right" vertical="center" wrapText="1"/>
    </x:xf>
    <x:xf numFmtId="0" fontId="0" fillId="0" borderId="9" xfId="0" applyAlignment="1">
      <x:alignment horizontal="left" vertical="center" wrapText="1"/>
    </x:xf>
    <x:xf numFmtId="0" fontId="3" fillId="5" borderId="10" xfId="0" applyAlignment="1">
      <x:alignment horizontal="right" vertical="center" wrapText="1"/>
    </x:xf>
    <x:xf numFmtId="0" fontId="0" fillId="0" borderId="11" xfId="0"/>
    <x:xf numFmtId="166" fontId="3" fillId="5" borderId="12" xfId="0" applyAlignment="1">
      <x:alignment horizontal="right" vertical="center" wrapText="1"/>
    </x:xf>
    <x:xf numFmtId="166" fontId="4" fillId="2" borderId="6" xfId="0" applyAlignment="1">
      <x:alignment horizontal="right" vertical="center" wrapText="1"/>
    </x:xf>
    <x:xf numFmtId="166" fontId="3" fillId="5" borderId="9" xfId="0" applyAlignment="1">
      <x:alignment horizontal="right" vertical="center" wrapText="1"/>
    </x:xf>
    <x:xf numFmtId="0" fontId="3" fillId="0" borderId="0" xfId="0" applyAlignment="1">
      <x:alignment horizontal="left" vertical="center" wrapText="1"/>
    </x:xf>
    <x:xf numFmtId="0" fontId="0" fillId="0" borderId="7" xfId="0" applyAlignment="1">
      <x:alignment horizontal="left" vertical="center" wrapText="1"/>
    </x:xf>
    <x:xf numFmtId="166" fontId="0" fillId="4" borderId="8" xfId="0" applyAlignment="1">
      <x:alignment horizontal="right" vertical="center" wrapText="1"/>
    </x:xf>
    <x:xf numFmtId="166" fontId="0" fillId="5" borderId="9" xfId="0" applyAlignment="1">
      <x:alignment horizontal="right" vertical="center" wrapText="1"/>
    </x:xf>
  </x:cellXfs>
  <x:cellStyles count="1">
    <x:cellStyle name="Normal" xfId="0"/>
  </x:cellStyles>
  <x:dxfs count="1">
    <x:dxf>
      <x:fill>
        <x:patternFill>
          <x:bgColor rgb="00F8D7DA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72eccd38c424881" /><Relationship Type="http://schemas.openxmlformats.org/officeDocument/2006/relationships/theme" Target="/xl/theme/theme1.xml" Id="R770121e2876e4155" /><Relationship Type="http://schemas.openxmlformats.org/officeDocument/2006/relationships/sharedStrings" Target="/xl/sharedStrings.xml" Id="Rcaef3df33f734c4d" /><Relationship Type="http://schemas.openxmlformats.org/officeDocument/2006/relationships/worksheet" Target="/xl/worksheets/sheet1.xml" Id="R2d62e53c8abf4dad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0" customWidth="1"/>
    <x:col min="2" max="2" width="10" customWidth="1"/>
    <x:col min="3" max="3" width="12" customWidth="1"/>
    <x:col min="4" max="4" width="15" customWidth="1"/>
    <x:col min="5" max="5" width="2" customWidth="1"/>
    <x:col min="6" max="6" width="28" customWidth="1"/>
    <x:col min="7" max="7" width="10" customWidth="1"/>
    <x:col min="8" max="8" width="12" customWidth="1"/>
    <x:col min="9" max="9" width="15" customWidth="1"/>
    <x:col min="10" max="10" width="2" customWidth="1"/>
    <x:col min="11" max="11" width="24" customWidth="1"/>
    <x:col min="12" max="12" width="12" customWidth="1"/>
    <x:col min="13" max="13" width="26" customWidth="1"/>
  </x:cols>
  <x:sheetData>
    <x:row r="1" ht="28" customHeight="1">
      <x:c r="A1" s="1" t="inlineStr">
        <x:is>
          <x:t xml:space="preserve">GEHALTSABRECHNUNG (Lohn-/Gehaltsabrechnung)</x:t>
        </x:is>
      </x:c>
    </x:row>
    <x:row r="2" ht="20" customHeight="1">
      <x:c r="A2" s="2" t="inlineStr">
        <x:is>
          <x:t xml:space="preserve">Arbeitgeber</x:t>
        </x:is>
      </x:c>
      <x:c r="B2" s="3" t="n"/>
      <x:c r="C2" s="3" t="n"/>
      <x:c r="D2" s="4" t="n"/>
      <x:c r="F2" s="2" t="inlineStr">
        <x:is>
          <x:t xml:space="preserve">Mitarbeiter</x:t>
        </x:is>
      </x:c>
      <x:c r="G2" s="3" t="n"/>
      <x:c r="H2" s="3" t="n"/>
      <x:c r="I2" s="4" t="n"/>
      <x:c r="K2" s="5" t="inlineStr">
        <x:is>
          <x:t xml:space="preserve">CONFIG / SÄTZE</x:t>
        </x:is>
      </x:c>
      <x:c r="L2" s="3" t="n"/>
      <x:c r="M2" s="4" t="n"/>
    </x:row>
    <x:row r="3" ht="18" customHeight="1">
      <x:c r="A3" s="6" t="inlineStr">
        <x:is>
          <x:t xml:space="preserve">Firma</x:t>
        </x:is>
      </x:c>
      <x:c r="B3" s="7" t="inlineStr">
        <x:is>
          <x:t xml:space="preserve">Muster GmbH</x:t>
        </x:is>
      </x:c>
      <x:c r="C3" s="8" t="n"/>
      <x:c r="D3" s="9" t="n"/>
      <x:c r="F3" s="6" t="inlineStr">
        <x:is>
          <x:t xml:space="preserve">Personal-Nr.</x:t>
        </x:is>
      </x:c>
      <x:c r="G3" s="7" t="inlineStr">
        <x:is>
          <x:t xml:space="preserve">00017</x:t>
        </x:is>
      </x:c>
      <x:c r="H3" s="8" t="n"/>
      <x:c r="I3" s="9" t="n"/>
      <x:c r="K3" s="10" t="n"/>
      <x:c r="L3" s="8" t="n"/>
      <x:c r="M3" s="9" t="n"/>
    </x:row>
    <x:row r="4" ht="18" customHeight="1">
      <x:c r="A4" s="6" t="inlineStr">
        <x:is>
          <x:t xml:space="preserve">Adresse</x:t>
        </x:is>
      </x:c>
      <x:c r="B4" s="7" t="inlineStr">
        <x:is>
          <x:t xml:space="preserve">Musterstraße 12</x:t>
        </x:is>
      </x:c>
      <x:c r="C4" s="8" t="n"/>
      <x:c r="D4" s="9" t="n"/>
      <x:c r="F4" s="6" t="inlineStr">
        <x:is>
          <x:t xml:space="preserve">Name</x:t>
        </x:is>
      </x:c>
      <x:c r="G4" s="7" t="inlineStr">
        <x:is>
          <x:t xml:space="preserve">Max Mustermann</x:t>
        </x:is>
      </x:c>
      <x:c r="H4" s="8" t="n"/>
      <x:c r="I4" s="9" t="n"/>
      <x:c r="K4" s="6" t="inlineStr">
        <x:is>
          <x:t xml:space="preserve">Soli-Satz</x:t>
        </x:is>
      </x:c>
      <x:c r="L4" s="11" t="n">
        <x:v>0.055</x:v>
      </x:c>
      <x:c r="M4" s="12" t="inlineStr">
        <x:is>
          <x:t xml:space="preserve">Standard: 5,5% von Lohnsteuer</x:t>
        </x:is>
      </x:c>
    </x:row>
    <x:row r="5" ht="18" customHeight="1">
      <x:c r="A5" s="6" t="inlineStr">
        <x:is>
          <x:t xml:space="preserve">PLZ / Ort</x:t>
        </x:is>
      </x:c>
      <x:c r="B5" s="7" t="inlineStr">
        <x:is>
          <x:t xml:space="preserve">26122 Oldenburg</x:t>
        </x:is>
      </x:c>
      <x:c r="C5" s="8" t="n"/>
      <x:c r="D5" s="9" t="n"/>
      <x:c r="F5" s="6" t="inlineStr">
        <x:is>
          <x:t xml:space="preserve">Adresse</x:t>
        </x:is>
      </x:c>
      <x:c r="G5" s="7" t="inlineStr">
        <x:is>
          <x:t xml:space="preserve">Beispielweg 8, 26129 Oldenburg</x:t>
        </x:is>
      </x:c>
      <x:c r="H5" s="8" t="n"/>
      <x:c r="I5" s="9" t="n"/>
      <x:c r="K5" s="6" t="inlineStr">
        <x:is>
          <x:t xml:space="preserve">Kirchensteuer-Satz</x:t>
        </x:is>
      </x:c>
      <x:c r="L5" s="11" t="n">
        <x:v>0.08</x:v>
      </x:c>
      <x:c r="M5" s="12" t="inlineStr">
        <x:is>
          <x:t xml:space="preserve">Je nach Bundesland 8%/9%</x:t>
        </x:is>
      </x:c>
    </x:row>
    <x:row r="6" ht="18" customHeight="1">
      <x:c r="A6" s="6" t="inlineStr">
        <x:is>
          <x:t xml:space="preserve">Steuernr./USt-ID</x:t>
        </x:is>
      </x:c>
      <x:c r="B6" s="7" t="inlineStr">
        <x:is>
          <x:t xml:space="preserve">DE123456789</x:t>
        </x:is>
      </x:c>
      <x:c r="C6" s="8" t="n"/>
      <x:c r="D6" s="9" t="n"/>
      <x:c r="F6" s="6" t="inlineStr">
        <x:is>
          <x:t xml:space="preserve">Steuer-ID</x:t>
        </x:is>
      </x:c>
      <x:c r="G6" s="7" t="inlineStr">
        <x:is>
          <x:t xml:space="preserve">12 345 678 901</x:t>
        </x:is>
      </x:c>
      <x:c r="H6" s="8" t="n"/>
      <x:c r="I6" s="9" t="n"/>
      <x:c r="K6" s="6" t="inlineStr">
        <x:is>
          <x:t xml:space="preserve">Pauschale Abzugsquote</x:t>
        </x:is>
      </x:c>
      <x:c r="L6" s="11" t="n">
        <x:v>0.2</x:v>
      </x:c>
      <x:c r="M6" s="12" t="inlineStr">
        <x:is>
          <x:t xml:space="preserve">Für einfache Netto-Schätzung (Tabelle unten)</x:t>
        </x:is>
      </x:c>
    </x:row>
    <x:row r="7" ht="18" customHeight="1">
      <x:c r="A7" s="6" t="inlineStr">
        <x:is>
          <x:t xml:space="preserve">Ansprechpartner</x:t>
        </x:is>
      </x:c>
      <x:c r="B7" s="7" t="inlineStr">
        <x:is>
          <x:t xml:space="preserve">Anna Beispiel</x:t>
        </x:is>
      </x:c>
      <x:c r="C7" s="8" t="n"/>
      <x:c r="D7" s="9" t="n"/>
      <x:c r="F7" s="6" t="inlineStr">
        <x:is>
          <x:t xml:space="preserve">Steuerklasse</x:t>
        </x:is>
      </x:c>
      <x:c r="G7" s="7" t="n">
        <x:v>1</x:v>
      </x:c>
      <x:c r="H7" s="8" t="n"/>
      <x:c r="I7" s="9" t="n"/>
      <x:c r="K7" s="10" t="n"/>
      <x:c r="L7" s="8" t="n"/>
      <x:c r="M7" s="9" t="n"/>
    </x:row>
    <x:row r="8" ht="18" customHeight="1">
      <x:c r="A8" s="6" t="inlineStr">
        <x:is>
          <x:t xml:space="preserve">Telefon / E-Mail</x:t>
        </x:is>
      </x:c>
      <x:c r="B8" s="7" t="inlineStr">
        <x:is>
          <x:t xml:space="preserve">+49 441 123456 • info@muster-gmbh.de</x:t>
        </x:is>
      </x:c>
      <x:c r="C8" s="8" t="n"/>
      <x:c r="D8" s="9" t="n"/>
      <x:c r="F8" s="6" t="inlineStr">
        <x:is>
          <x:t xml:space="preserve">IBAN</x:t>
        </x:is>
      </x:c>
      <x:c r="G8" s="7" t="inlineStr">
        <x:is>
          <x:t xml:space="preserve">DE89 3704 0044 0532 0130 00</x:t>
        </x:is>
      </x:c>
      <x:c r="H8" s="8" t="n"/>
      <x:c r="I8" s="9" t="n"/>
      <x:c r="K8" s="6" t="inlineStr">
        <x:is>
          <x:t xml:space="preserve">KV AN-Satz</x:t>
        </x:is>
      </x:c>
      <x:c r="L8" s="11" t="n">
        <x:v>0.073</x:v>
      </x:c>
      <x:c r="M8" s="12" t="inlineStr">
        <x:is>
          <x:t xml:space="preserve">Krankenversicherung Arbeitnehmer</x:t>
        </x:is>
      </x:c>
    </x:row>
    <x:row r="9" ht="18" customHeight="1">
      <x:c r="A9" s="13" t="inlineStr">
        <x:is>
          <x:t xml:space="preserve">Abrechnungsmonat (MM/JJJJ)</x:t>
        </x:is>
      </x:c>
      <x:c r="B9" s="14" t="inlineStr">
        <x:is>
          <x:t xml:space="preserve">01/2026</x:t>
        </x:is>
      </x:c>
      <x:c r="C9" s="15" t="n"/>
      <x:c r="D9" s="16" t="n"/>
      <x:c r="F9" s="13" t="inlineStr">
        <x:is>
          <x:t xml:space="preserve">Auszahlungstag</x:t>
        </x:is>
      </x:c>
      <x:c r="G9" s="17" t="n">
        <x:v>46055</x:v>
      </x:c>
      <x:c r="H9" s="15" t="n"/>
      <x:c r="I9" s="16" t="n"/>
      <x:c r="K9" s="6" t="inlineStr">
        <x:is>
          <x:t xml:space="preserve">PV AN-Satz</x:t>
        </x:is>
      </x:c>
      <x:c r="L9" s="11" t="n">
        <x:v>0.017</x:v>
      </x:c>
      <x:c r="M9" s="12" t="inlineStr">
        <x:is>
          <x:t xml:space="preserve">Pflegeversicherung Arbeitnehmer</x:t>
        </x:is>
      </x:c>
    </x:row>
    <x:row r="10" ht="20" customHeight="1">
      <x:c r="A10" s="18" t="inlineStr">
        <x:is>
          <x:t xml:space="preserve">Einnahmen (Brutto)</x:t>
        </x:is>
      </x:c>
      <x:c r="B10" s="19" t="inlineStr">
        <x:is>
          <x:t xml:space="preserve">Menge</x:t>
        </x:is>
      </x:c>
      <x:c r="C10" s="19" t="inlineStr">
        <x:is>
          <x:t xml:space="preserve">Satz</x:t>
        </x:is>
      </x:c>
      <x:c r="D10" s="20" t="inlineStr">
        <x:is>
          <x:t xml:space="preserve">Betrag (€)</x:t>
        </x:is>
      </x:c>
      <x:c r="F10" s="18" t="inlineStr">
        <x:is>
          <x:t xml:space="preserve">Abzüge</x:t>
        </x:is>
      </x:c>
      <x:c r="G10" s="19" t="inlineStr">
        <x:is>
          <x:t xml:space="preserve">Satz (%)</x:t>
        </x:is>
      </x:c>
      <x:c r="H10" s="19" t="inlineStr">
        <x:is>
          <x:t xml:space="preserve">Basis</x:t>
        </x:is>
      </x:c>
      <x:c r="I10" s="20" t="inlineStr">
        <x:is>
          <x:t xml:space="preserve">Betrag (€)</x:t>
        </x:is>
      </x:c>
      <x:c r="K10" s="6" t="inlineStr">
        <x:is>
          <x:t xml:space="preserve">RV AN-Satz</x:t>
        </x:is>
      </x:c>
      <x:c r="L10" s="11" t="n">
        <x:v>0.093</x:v>
      </x:c>
      <x:c r="M10" s="12" t="inlineStr">
        <x:is>
          <x:t xml:space="preserve">Rentenversicherung Arbeitnehmer</x:t>
        </x:is>
      </x:c>
    </x:row>
    <x:row r="11" ht="18" customHeight="1">
      <x:c r="A11" s="21" t="inlineStr">
        <x:is>
          <x:t xml:space="preserve">Grundgehalt (Monat)</x:t>
        </x:is>
      </x:c>
      <x:c r="B11" s="22" t="n">
        <x:v>1</x:v>
      </x:c>
      <x:c r="C11" s="23" t="n">
        <x:v>3500</x:v>
      </x:c>
      <x:c r="D11" s="24">
        <x:f>ROUND(B11*C11,2)</x:f>
        <x:v>3500</x:v>
      </x:c>
      <x:c r="F11" s="21" t="inlineStr">
        <x:is>
          <x:t xml:space="preserve">Lohnsteuer</x:t>
        </x:is>
      </x:c>
      <x:c r="G11" s="8" t="inlineStr">
        <x:is>
          <x:t xml:space="preserve"/>
        </x:is>
      </x:c>
      <x:c r="H11" s="8" t="inlineStr">
        <x:is>
          <x:t xml:space="preserve"/>
        </x:is>
      </x:c>
      <x:c r="I11" s="25" t="n">
        <x:v>420</x:v>
      </x:c>
      <x:c r="K11" s="6" t="inlineStr">
        <x:is>
          <x:t xml:space="preserve">AV AN-Satz</x:t>
        </x:is>
      </x:c>
      <x:c r="L11" s="11" t="n">
        <x:v>0.013</x:v>
      </x:c>
      <x:c r="M11" s="12" t="inlineStr">
        <x:is>
          <x:t xml:space="preserve">Arbeitslosenversicherung Arbeitnehmer</x:t>
        </x:is>
      </x:c>
    </x:row>
    <x:row r="12" ht="18" customHeight="1">
      <x:c r="A12" s="21" t="inlineStr">
        <x:is>
          <x:t xml:space="preserve">Stundenlohn</x:t>
        </x:is>
      </x:c>
      <x:c r="B12" s="22" t="n">
        <x:v>0</x:v>
      </x:c>
      <x:c r="C12" s="23" t="n">
        <x:v>0</x:v>
      </x:c>
      <x:c r="D12" s="24">
        <x:f>ROUND(B12*C12,2)</x:f>
        <x:v>0</x:v>
      </x:c>
      <x:c r="F12" s="21" t="inlineStr">
        <x:is>
          <x:t xml:space="preserve">Solidaritätszuschlag</x:t>
        </x:is>
      </x:c>
      <x:c r="G12" s="26">
        <x:f>$L$4</x:f>
        <x:v>0.055</x:v>
      </x:c>
      <x:c r="H12" s="27">
        <x:f>I11</x:f>
        <x:v>420</x:v>
      </x:c>
      <x:c r="I12" s="24">
        <x:f>ROUND(H12*G12,2)</x:f>
        <x:v>23.1</x:v>
      </x:c>
      <x:c r="K12" s="10" t="n"/>
      <x:c r="L12" s="8" t="n"/>
      <x:c r="M12" s="9" t="n"/>
    </x:row>
    <x:row r="13" ht="18" customHeight="1">
      <x:c r="A13" s="21" t="inlineStr">
        <x:is>
          <x:t xml:space="preserve">Überstunden</x:t>
        </x:is>
      </x:c>
      <x:c r="B13" s="22" t="n">
        <x:v>10</x:v>
      </x:c>
      <x:c r="C13" s="23" t="n">
        <x:v>25</x:v>
      </x:c>
      <x:c r="D13" s="24">
        <x:f>ROUND(B13*C13,2)</x:f>
        <x:v>250</x:v>
      </x:c>
      <x:c r="F13" s="21" t="inlineStr">
        <x:is>
          <x:t xml:space="preserve">Kirchensteuer</x:t>
        </x:is>
      </x:c>
      <x:c r="G13" s="26">
        <x:f>$L$5</x:f>
        <x:v>0.08</x:v>
      </x:c>
      <x:c r="H13" s="27">
        <x:f>I11</x:f>
        <x:v>420</x:v>
      </x:c>
      <x:c r="I13" s="24">
        <x:f>ROUND(H13*G13,2)</x:f>
        <x:v>33.6</x:v>
      </x:c>
      <x:c r="K13" s="6" t="inlineStr">
        <x:is>
          <x:t xml:space="preserve">KV AG-Satz</x:t>
        </x:is>
      </x:c>
      <x:c r="L13" s="11" t="n">
        <x:v>0.073</x:v>
      </x:c>
      <x:c r="M13" s="12" t="inlineStr">
        <x:is>
          <x:t xml:space="preserve">Krankenversicherung Arbeitgeber</x:t>
        </x:is>
      </x:c>
    </x:row>
    <x:row r="14" ht="18" customHeight="1">
      <x:c r="A14" s="21" t="inlineStr">
        <x:is>
          <x:t xml:space="preserve">Bonus/Prämie</x:t>
        </x:is>
      </x:c>
      <x:c r="B14" s="22" t="n">
        <x:v>1</x:v>
      </x:c>
      <x:c r="C14" s="23" t="n">
        <x:v>250</x:v>
      </x:c>
      <x:c r="D14" s="24">
        <x:f>ROUND(B14*C14,2)</x:f>
        <x:v>250</x:v>
      </x:c>
      <x:c r="F14" s="21" t="inlineStr">
        <x:is>
          <x:t xml:space="preserve">Krankenversicherung (AN)</x:t>
        </x:is>
      </x:c>
      <x:c r="G14" s="26">
        <x:f>$L$8</x:f>
        <x:v>0.073</x:v>
      </x:c>
      <x:c r="H14" s="27">
        <x:f>$D$17</x:f>
        <x:v>4050</x:v>
      </x:c>
      <x:c r="I14" s="24">
        <x:f>ROUND(H14*G14,2)</x:f>
        <x:v>295.65</x:v>
      </x:c>
      <x:c r="K14" s="6" t="inlineStr">
        <x:is>
          <x:t xml:space="preserve">PV AG-Satz</x:t>
        </x:is>
      </x:c>
      <x:c r="L14" s="11" t="n">
        <x:v>0.017</x:v>
      </x:c>
      <x:c r="M14" s="12" t="inlineStr">
        <x:is>
          <x:t xml:space="preserve">Pflegeversicherung Arbeitgeber</x:t>
        </x:is>
      </x:c>
    </x:row>
    <x:row r="15" ht="18" customHeight="1">
      <x:c r="A15" s="21" t="inlineStr">
        <x:is>
          <x:t xml:space="preserve">Sachbezüge/Benefits</x:t>
        </x:is>
      </x:c>
      <x:c r="B15" s="22" t="n">
        <x:v>1</x:v>
      </x:c>
      <x:c r="C15" s="23" t="n">
        <x:v>50</x:v>
      </x:c>
      <x:c r="D15" s="24">
        <x:f>ROUND(B15*C15,2)</x:f>
        <x:v>50</x:v>
      </x:c>
      <x:c r="F15" s="21" t="inlineStr">
        <x:is>
          <x:t xml:space="preserve">Pflegeversicherung (AN)</x:t>
        </x:is>
      </x:c>
      <x:c r="G15" s="26">
        <x:f>$L$9</x:f>
        <x:v>0.017</x:v>
      </x:c>
      <x:c r="H15" s="27">
        <x:f>$D$17</x:f>
        <x:v>4050</x:v>
      </x:c>
      <x:c r="I15" s="24">
        <x:f>ROUND(H15*G15,2)</x:f>
        <x:v>68.85</x:v>
      </x:c>
      <x:c r="K15" s="6" t="inlineStr">
        <x:is>
          <x:t xml:space="preserve">RV AG-Satz</x:t>
        </x:is>
      </x:c>
      <x:c r="L15" s="11" t="n">
        <x:v>0.093</x:v>
      </x:c>
      <x:c r="M15" s="12" t="inlineStr">
        <x:is>
          <x:t xml:space="preserve">Rentenversicherung Arbeitgeber</x:t>
        </x:is>
      </x:c>
    </x:row>
    <x:row r="16" ht="18" customHeight="1">
      <x:c r="A16" s="21" t="inlineStr">
        <x:is>
          <x:t xml:space="preserve">Sonstige Zuschläge</x:t>
        </x:is>
      </x:c>
      <x:c r="B16" s="22" t="n">
        <x:v>1</x:v>
      </x:c>
      <x:c r="C16" s="23" t="n">
        <x:v>0</x:v>
      </x:c>
      <x:c r="D16" s="24">
        <x:f>ROUND(B16*C16,2)</x:f>
        <x:v>0</x:v>
      </x:c>
      <x:c r="F16" s="21" t="inlineStr">
        <x:is>
          <x:t xml:space="preserve">Rentenversicherung (AN)</x:t>
        </x:is>
      </x:c>
      <x:c r="G16" s="26">
        <x:f>$L$10</x:f>
        <x:v>0.093</x:v>
      </x:c>
      <x:c r="H16" s="27">
        <x:f>$D$17</x:f>
        <x:v>4050</x:v>
      </x:c>
      <x:c r="I16" s="24">
        <x:f>ROUND(H16*G16,2)</x:f>
        <x:v>376.65</x:v>
      </x:c>
      <x:c r="K16" s="13" t="inlineStr">
        <x:is>
          <x:t xml:space="preserve">AV AG-Satz</x:t>
        </x:is>
      </x:c>
      <x:c r="L16" s="28" t="n">
        <x:v>0.013</x:v>
      </x:c>
      <x:c r="M16" s="29" t="inlineStr">
        <x:is>
          <x:t xml:space="preserve">Arbeitslosenversicherung Arbeitgeber</x:t>
        </x:is>
      </x:c>
    </x:row>
    <x:row r="17" ht="18" customHeight="1">
      <x:c r="A17" s="30" t="inlineStr">
        <x:is>
          <x:t xml:space="preserve">Summe Brutto</x:t>
        </x:is>
      </x:c>
      <x:c r="B17" s="31" t="n"/>
      <x:c r="C17" s="31" t="n"/>
      <x:c r="D17" s="32">
        <x:f>ROUND(SUM(D11:D16),2)</x:f>
        <x:v>4050</x:v>
      </x:c>
      <x:c r="F17" s="21" t="inlineStr">
        <x:is>
          <x:t xml:space="preserve">Arbeitslosenversicherung (AN)</x:t>
        </x:is>
      </x:c>
      <x:c r="G17" s="26">
        <x:f>$L$11</x:f>
        <x:v>0.013</x:v>
      </x:c>
      <x:c r="H17" s="27">
        <x:f>$D$17</x:f>
        <x:v>4050</x:v>
      </x:c>
      <x:c r="I17" s="24">
        <x:f>ROUND(H17*G17,2)</x:f>
        <x:v>52.65</x:v>
      </x:c>
    </x:row>
    <x:row r="18" ht="18" customHeight="1">
      <x:c r="F18" s="21" t="inlineStr">
        <x:is>
          <x:t xml:space="preserve">Sonstige Abzüge</x:t>
        </x:is>
      </x:c>
      <x:c r="G18" s="8" t="inlineStr">
        <x:is>
          <x:t xml:space="preserve"/>
        </x:is>
      </x:c>
      <x:c r="H18" s="8" t="inlineStr">
        <x:is>
          <x:t xml:space="preserve"/>
        </x:is>
      </x:c>
      <x:c r="I18" s="25" t="n">
        <x:v>0</x:v>
      </x:c>
    </x:row>
    <x:row r="19" ht="20" customHeight="1">
      <x:c r="A19" s="2" t="inlineStr">
        <x:is>
          <x:t xml:space="preserve">Ergebnis</x:t>
        </x:is>
      </x:c>
      <x:c r="B19" s="3" t="n"/>
      <x:c r="C19" s="3" t="n"/>
      <x:c r="D19" s="4" t="n"/>
      <x:c r="F19" s="21" t="inlineStr">
        <x:is>
          <x:t xml:space="preserve">Vorschüsse / Pfändung</x:t>
        </x:is>
      </x:c>
      <x:c r="G19" s="8" t="inlineStr">
        <x:is>
          <x:t xml:space="preserve"/>
        </x:is>
      </x:c>
      <x:c r="H19" s="8" t="inlineStr">
        <x:is>
          <x:t xml:space="preserve"/>
        </x:is>
      </x:c>
      <x:c r="I19" s="25" t="n">
        <x:v>0</x:v>
      </x:c>
    </x:row>
    <x:row r="20" ht="18" customHeight="1">
      <x:c r="A20" s="6" t="inlineStr">
        <x:is>
          <x:t xml:space="preserve">Brutto</x:t>
        </x:is>
      </x:c>
      <x:c r="B20" s="8" t="n"/>
      <x:c r="C20" s="8" t="n"/>
      <x:c r="D20" s="24">
        <x:f>$D$17</x:f>
        <x:v>4050</x:v>
      </x:c>
      <x:c r="F20" s="30" t="inlineStr">
        <x:is>
          <x:t xml:space="preserve">Summe Abzüge</x:t>
        </x:is>
      </x:c>
      <x:c r="G20" s="31" t="n"/>
      <x:c r="H20" s="31" t="n"/>
      <x:c r="I20" s="32">
        <x:f>ROUND(SUM(I11:I19),2)</x:f>
        <x:v>1270.5</x:v>
      </x:c>
    </x:row>
    <x:row r="21" ht="18" customHeight="1">
      <x:c r="A21" s="6" t="inlineStr">
        <x:is>
          <x:t xml:space="preserve">Abzüge</x:t>
        </x:is>
      </x:c>
      <x:c r="B21" s="8" t="n"/>
      <x:c r="C21" s="8" t="n"/>
      <x:c r="D21" s="24">
        <x:f>$I$20</x:f>
        <x:v>1270.5</x:v>
      </x:c>
    </x:row>
    <x:row r="22" ht="20" customHeight="1">
      <x:c r="A22" s="6" t="inlineStr">
        <x:is>
          <x:t xml:space="preserve">Netto (Auszahlungsbetrag)</x:t>
        </x:is>
      </x:c>
      <x:c r="B22" s="8" t="n"/>
      <x:c r="C22" s="8" t="n"/>
      <x:c r="D22" s="33">
        <x:f>ROUND($D$17-$I$20,2)</x:f>
        <x:v>2779.5</x:v>
      </x:c>
      <x:c r="F22" s="18" t="inlineStr">
        <x:is>
          <x:t xml:space="preserve">Arbeitgeberanteile</x:t>
        </x:is>
      </x:c>
      <x:c r="G22" s="19" t="inlineStr">
        <x:is>
          <x:t xml:space="preserve">Satz (%)</x:t>
        </x:is>
      </x:c>
      <x:c r="H22" s="19" t="inlineStr">
        <x:is>
          <x:t xml:space="preserve">Basis</x:t>
        </x:is>
      </x:c>
      <x:c r="I22" s="20" t="inlineStr">
        <x:is>
          <x:t xml:space="preserve">Betrag (€)</x:t>
        </x:is>
      </x:c>
    </x:row>
    <x:row r="23" ht="18" customHeight="1">
      <x:c r="A23" s="10" t="n"/>
      <x:c r="B23" s="8" t="n"/>
      <x:c r="C23" s="8" t="n"/>
      <x:c r="D23" s="9" t="n"/>
      <x:c r="F23" s="21" t="inlineStr">
        <x:is>
          <x:t xml:space="preserve">Krankenversicherung (AG)</x:t>
        </x:is>
      </x:c>
      <x:c r="G23" s="26">
        <x:f>$L$13</x:f>
        <x:v>0.073</x:v>
      </x:c>
      <x:c r="H23" s="27">
        <x:f>$D$17</x:f>
        <x:v>4050</x:v>
      </x:c>
      <x:c r="I23" s="24">
        <x:f>ROUND(H23*G23,2)</x:f>
        <x:v>295.65</x:v>
      </x:c>
    </x:row>
    <x:row r="24" ht="18" customHeight="1">
      <x:c r="A24" s="13" t="inlineStr">
        <x:is>
          <x:t xml:space="preserve">Gesamtkosten Arbeitgeber</x:t>
        </x:is>
      </x:c>
      <x:c r="B24" s="15" t="n"/>
      <x:c r="C24" s="15" t="n"/>
      <x:c r="D24" s="34">
        <x:f>ROUND($D$17+$I$29,2)</x:f>
        <x:v>4843.8</x:v>
      </x:c>
      <x:c r="F24" s="21" t="inlineStr">
        <x:is>
          <x:t xml:space="preserve">Pflegeversicherung (AG)</x:t>
        </x:is>
      </x:c>
      <x:c r="G24" s="26">
        <x:f>$L$14</x:f>
        <x:v>0.017</x:v>
      </x:c>
      <x:c r="H24" s="27">
        <x:f>$D$17</x:f>
        <x:v>4050</x:v>
      </x:c>
      <x:c r="I24" s="24">
        <x:f>ROUND(H24*G24,2)</x:f>
        <x:v>68.85</x:v>
      </x:c>
    </x:row>
    <x:row r="25" ht="18" customHeight="1">
      <x:c r="F25" s="21" t="inlineStr">
        <x:is>
          <x:t xml:space="preserve">Rentenversicherung (AG)</x:t>
        </x:is>
      </x:c>
      <x:c r="G25" s="26">
        <x:f>$L$15</x:f>
        <x:v>0.093</x:v>
      </x:c>
      <x:c r="H25" s="27">
        <x:f>$D$17</x:f>
        <x:v>4050</x:v>
      </x:c>
      <x:c r="I25" s="24">
        <x:f>ROUND(H25*G25,2)</x:f>
        <x:v>376.65</x:v>
      </x:c>
    </x:row>
    <x:row r="26" ht="18" customHeight="1">
      <x:c r="F26" s="21" t="inlineStr">
        <x:is>
          <x:t xml:space="preserve">Arbeitslosenversicherung (AG)</x:t>
        </x:is>
      </x:c>
      <x:c r="G26" s="26">
        <x:f>$L$16</x:f>
        <x:v>0.013</x:v>
      </x:c>
      <x:c r="H26" s="27">
        <x:f>$D$17</x:f>
        <x:v>4050</x:v>
      </x:c>
      <x:c r="I26" s="24">
        <x:f>ROUND(H26*G26,2)</x:f>
        <x:v>52.65</x:v>
      </x:c>
    </x:row>
    <x:row r="27" ht="18" customHeight="1">
      <x:c r="F27" s="21" t="inlineStr">
        <x:is>
          <x:t xml:space="preserve">Umlagen / Sonstiges</x:t>
        </x:is>
      </x:c>
      <x:c r="G27" s="8" t="n"/>
      <x:c r="H27" s="8" t="n"/>
      <x:c r="I27" s="25" t="n">
        <x:v>0</x:v>
      </x:c>
    </x:row>
    <x:row r="28" ht="18" customHeight="1">
      <x:c r="F28" s="10" t="n"/>
      <x:c r="G28" s="8" t="n"/>
      <x:c r="H28" s="8" t="n"/>
      <x:c r="I28" s="9" t="n"/>
    </x:row>
    <x:row r="29" ht="18" customHeight="1">
      <x:c r="F29" s="30" t="inlineStr">
        <x:is>
          <x:t xml:space="preserve">Summe Arbeitgeberanteile</x:t>
        </x:is>
      </x:c>
      <x:c r="G29" s="31" t="n"/>
      <x:c r="H29" s="31" t="n"/>
      <x:c r="I29" s="32">
        <x:f>ROUND(SUM(I23:I27),2)</x:f>
        <x:v>793.8</x:v>
      </x:c>
    </x:row>
    <x:row r="30" ht="18" customHeight="1"/>
    <x:row r="31" ht="18" customHeight="1"/>
    <x:row r="32" ht="18" customHeight="1"/>
    <x:row r="33" ht="18" customHeight="1"/>
    <x:row r="34" ht="18" customHeight="1"/>
    <x:row r="35" ht="18" customHeight="1">
      <x:c r="A35" s="35" t="inlineStr">
        <x:is>
          <x:t xml:space="preserve">Einfache Übersicht (Pauschal-Netto)</x:t>
        </x:is>
      </x:c>
    </x:row>
    <x:row r="36" ht="20" customHeight="1">
      <x:c r="A36" s="18" t="inlineStr">
        <x:is>
          <x:t xml:space="preserve">Mitarbeiter</x:t>
        </x:is>
      </x:c>
      <x:c r="B36" s="19" t="inlineStr">
        <x:is>
          <x:t xml:space="preserve">Brutto (€)</x:t>
        </x:is>
      </x:c>
      <x:c r="C36" s="20" t="inlineStr">
        <x:is>
          <x:t xml:space="preserve">Netto (€)</x:t>
        </x:is>
      </x:c>
    </x:row>
    <x:row r="37" ht="18" customHeight="1">
      <x:c r="A37" s="21" t="inlineStr">
        <x:is>
          <x:t xml:space="preserve">Mitarbeiter A</x:t>
        </x:is>
      </x:c>
      <x:c r="B37" s="23" t="n">
        <x:v>3000</x:v>
      </x:c>
      <x:c r="C37" s="24">
        <x:f>ROUND(B37*(1-$L$6),2)</x:f>
        <x:v>2400</x:v>
      </x:c>
    </x:row>
    <x:row r="38" ht="18" customHeight="1">
      <x:c r="A38" s="21" t="inlineStr">
        <x:is>
          <x:t xml:space="preserve">Mitarbeiter B</x:t>
        </x:is>
      </x:c>
      <x:c r="B38" s="23" t="n">
        <x:v>2500</x:v>
      </x:c>
      <x:c r="C38" s="24">
        <x:f>ROUND(B38*(1-$L$6),2)</x:f>
        <x:v>2000</x:v>
      </x:c>
    </x:row>
    <x:row r="39" ht="18" customHeight="1">
      <x:c r="A39" s="36" t="inlineStr">
        <x:is>
          <x:t xml:space="preserve">Mitarbeiter C</x:t>
        </x:is>
      </x:c>
      <x:c r="B39" s="37" t="n">
        <x:v>4200</x:v>
      </x:c>
      <x:c r="C39" s="38">
        <x:f>ROUND(B39*(1-$L$6),2)</x:f>
        <x:v>3360</x:v>
      </x:c>
    </x:row>
    <x:row r="40" ht="18" customHeight="1"/>
    <x:row r="41" ht="18" customHeight="1"/>
    <x:row r="42" ht="18" customHeight="1"/>
    <x:row r="43" ht="18" customHeight="1"/>
    <x:row r="44" ht="18" customHeight="1"/>
    <x:row r="45" ht="18" customHeight="1"/>
    <x:row r="46" ht="18" customHeight="1"/>
    <x:row r="47" ht="18" customHeight="1"/>
    <x:row r="48" ht="18" customHeight="1"/>
    <x:row r="49" ht="18" customHeight="1"/>
    <x:row r="50" ht="18" customHeight="1"/>
    <x:row r="51" ht="18" customHeight="1"/>
    <x:row r="52" ht="18" customHeight="1"/>
    <x:row r="53" ht="18" customHeight="1"/>
    <x:row r="54" ht="18" customHeight="1"/>
    <x:row r="55" ht="18" customHeight="1"/>
    <x:row r="56" ht="18" customHeight="1"/>
    <x:row r="57" ht="18" customHeight="1"/>
    <x:row r="58" ht="18" customHeight="1"/>
    <x:row r="59" ht="18" customHeight="1"/>
  </x:sheetData>
  <x:mergeCells>
    <x:mergeCell ref="F20:H20"/>
    <x:mergeCell ref="G6:I6"/>
    <x:mergeCell ref="B8:D8"/>
    <x:mergeCell ref="G3:I3"/>
    <x:mergeCell ref="A19:D19"/>
    <x:mergeCell ref="K2:M2"/>
    <x:mergeCell ref="G5:I5"/>
    <x:mergeCell ref="A17:C17"/>
    <x:mergeCell ref="B9:D9"/>
    <x:mergeCell ref="G4:I4"/>
    <x:mergeCell ref="B6:D6"/>
    <x:mergeCell ref="B5:D5"/>
    <x:mergeCell ref="B4:D4"/>
    <x:mergeCell ref="G9:I9"/>
    <x:mergeCell ref="B7:D7"/>
    <x:mergeCell ref="F29:H29"/>
    <x:mergeCell ref="B3:D3"/>
    <x:mergeCell ref="F2:I2"/>
    <x:mergeCell ref="A1:I1"/>
    <x:mergeCell ref="G8:I8"/>
    <x:mergeCell ref="A2:D2"/>
    <x:mergeCell ref="G7:I7"/>
  </x:mergeCells>
  <x:conditionalFormatting sqref="D22:D22">
    <x:cfRule type="cellIs" dxfId="0" priority="1" operator="lessThan">
      <x:formula>0</x:formula>
    </x:cfRule>
  </x:conditionalFormatting>
  <x:pageMargins left="0.7" right="0.7" top="0.75" bottom="0.75" header="0.3" footer="0.3"/>
</x:worksheet>
</file>