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monatliche ausgaben\"/>
    </mc:Choice>
  </mc:AlternateContent>
  <xr:revisionPtr revIDLastSave="0" documentId="13_ncr:1_{1FB3D870-3BC8-48C8-82AE-AE1AF3526A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atliche Ausgaben" sheetId="1" r:id="rId1"/>
  </sheets>
  <definedNames>
    <definedName name="_xlnm.Print_Area" localSheetId="0">'Monatliche Ausgaben'!$A$1:$N$31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E20" i="1"/>
  <c r="E8" i="1" s="1"/>
  <c r="F19" i="1"/>
  <c r="F18" i="1"/>
  <c r="F17" i="1"/>
  <c r="F16" i="1"/>
  <c r="F15" i="1"/>
  <c r="F14" i="1"/>
  <c r="C9" i="1"/>
  <c r="E6" i="1"/>
  <c r="F20" i="1" l="1"/>
  <c r="E7" i="1" s="1"/>
  <c r="E9" i="1" s="1"/>
</calcChain>
</file>

<file path=xl/sharedStrings.xml><?xml version="1.0" encoding="utf-8"?>
<sst xmlns="http://schemas.openxmlformats.org/spreadsheetml/2006/main" count="46" uniqueCount="36">
  <si>
    <t>Geldeingang in diesem Monat</t>
  </si>
  <si>
    <t>Aktuelle Situation</t>
  </si>
  <si>
    <t>Posten</t>
  </si>
  <si>
    <t>Betrag</t>
  </si>
  <si>
    <t>Studentenjob (Nebenjob)</t>
  </si>
  <si>
    <t>Monatseinkommen</t>
  </si>
  <si>
    <t>BAföG</t>
  </si>
  <si>
    <t>Monatliche Ausgaben</t>
  </si>
  <si>
    <t>Zuschuss von Eltern</t>
  </si>
  <si>
    <t>Semesterkosten</t>
  </si>
  <si>
    <t>Summe</t>
  </si>
  <si>
    <t>Differenz</t>
  </si>
  <si>
    <t>Geldausgang in diesem Monat</t>
  </si>
  <si>
    <t>Monate/Semester</t>
  </si>
  <si>
    <t>Miete</t>
  </si>
  <si>
    <t>Pro Monat</t>
  </si>
  <si>
    <t>Nebenkosten</t>
  </si>
  <si>
    <t>Unterrichtsgebühr</t>
  </si>
  <si>
    <t>Handykosten</t>
  </si>
  <si>
    <t>Laborgebühren</t>
  </si>
  <si>
    <t>Lebensmittel</t>
  </si>
  <si>
    <t>Sonstige Gebühren</t>
  </si>
  <si>
    <t>KFZ-Kosten</t>
  </si>
  <si>
    <t>Bücher</t>
  </si>
  <si>
    <t>Studienkredite</t>
  </si>
  <si>
    <t>Einzahlungen</t>
  </si>
  <si>
    <t>Sonstige Kredite</t>
  </si>
  <si>
    <t>Transport</t>
  </si>
  <si>
    <t>Kreditkarten</t>
  </si>
  <si>
    <t>Versicherung</t>
  </si>
  <si>
    <t>* basierend auf einem viermonatigen Semester</t>
  </si>
  <si>
    <t>Wäsche</t>
  </si>
  <si>
    <t>Friseur</t>
  </si>
  <si>
    <t>Arztkosten</t>
  </si>
  <si>
    <t>Unterhaltung</t>
  </si>
  <si>
    <t>Verschiedenes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</si>
</sst>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\ #,##0.00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name val="Calibri"/>
    </font>
    <font>
      <i/>
      <sz val="10"/>
      <color rgb="FF666666"/>
      <name val="Calibri"/>
    </font>
    <font>
      <b/>
      <sz val="11"/>
      <color rgb="FFFFFFFF"/>
      <name val="Calibri"/>
    </font>
    <font>
      <b/>
      <sz val="20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F415A"/>
      </patternFill>
    </fill>
    <fill>
      <patternFill patternType="solid">
        <fgColor rgb="FF00484E"/>
      </patternFill>
    </fill>
    <fill>
      <patternFill patternType="solid">
        <fgColor rgb="FFE6EEF0"/>
      </patternFill>
    </fill>
  </fills>
  <borders count="5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 style="thin">
        <color rgb="FFD0D0D0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/>
    <xf numFmtId="0" fontId="3" fillId="0" borderId="0" xfId="0" applyFont="1" applyAlignment="1">
      <alignment horizontal="left" vertical="center"/>
    </xf>
    <xf numFmtId="0" fontId="0" fillId="0" borderId="0" xfId="0"/>
    <xf numFmtId="0" fontId="0" fillId="0" borderId="3" xfId="0" applyBorder="1"/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Geldausgang in diesem Monat</a:t>
            </a:r>
          </a:p>
        </c:rich>
      </c:tx>
      <c:layout>
        <c:manualLayout>
          <c:xMode val="edge"/>
          <c:yMode val="edge"/>
          <c:x val="0.69635889410537299"/>
          <c:y val="0.1252446183953033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'Monatliche Ausgaben'!$C$12</c:f>
              <c:strCache>
                <c:ptCount val="1"/>
                <c:pt idx="0">
                  <c:v>Betrag</c:v>
                </c:pt>
              </c:strCache>
            </c:strRef>
          </c:tx>
          <c:spPr>
            <a:ln>
              <a:prstDash val="solid"/>
            </a:ln>
          </c:spPr>
          <c:dLbls>
            <c:dLbl>
              <c:idx val="1"/>
              <c:layout>
                <c:manualLayout>
                  <c:x val="0.11911459424379464"/>
                  <c:y val="-6.1723448952442687E-2"/>
                </c:manualLayout>
              </c:layout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6A-4BE8-816C-FD93E23583E2}"/>
                </c:ext>
              </c:extLst>
            </c:dLbl>
            <c:dLbl>
              <c:idx val="4"/>
              <c:layout>
                <c:manualLayout>
                  <c:x val="-6.3320723407226682E-3"/>
                  <c:y val="0.2146221448346354"/>
                </c:manualLayout>
              </c:layout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A-4BE8-816C-FD93E23583E2}"/>
                </c:ext>
              </c:extLst>
            </c:dLbl>
            <c:dLbl>
              <c:idx val="6"/>
              <c:layout>
                <c:manualLayout>
                  <c:x val="0"/>
                  <c:y val="0.25464864837100842"/>
                </c:manualLayout>
              </c:layout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A-4BE8-816C-FD93E23583E2}"/>
                </c:ext>
              </c:extLst>
            </c:dLbl>
            <c:dLbl>
              <c:idx val="7"/>
              <c:layout>
                <c:manualLayout>
                  <c:x val="-5.797370399122645E-2"/>
                  <c:y val="8.3209393346379654E-2"/>
                </c:manualLayout>
              </c:layout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6A-4BE8-816C-FD93E23583E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'Monatliche Ausgaben'!$B$13:$B$26</c:f>
              <c:strCache>
                <c:ptCount val="14"/>
                <c:pt idx="0">
                  <c:v>Miete</c:v>
                </c:pt>
                <c:pt idx="1">
                  <c:v>Nebenkosten</c:v>
                </c:pt>
                <c:pt idx="2">
                  <c:v>Handykosten</c:v>
                </c:pt>
                <c:pt idx="3">
                  <c:v>Lebensmittel</c:v>
                </c:pt>
                <c:pt idx="4">
                  <c:v>KFZ-Kosten</c:v>
                </c:pt>
                <c:pt idx="5">
                  <c:v>Studienkredite</c:v>
                </c:pt>
                <c:pt idx="6">
                  <c:v>Sonstige Kredite</c:v>
                </c:pt>
                <c:pt idx="7">
                  <c:v>Kreditkarten</c:v>
                </c:pt>
                <c:pt idx="8">
                  <c:v>Versicherung</c:v>
                </c:pt>
                <c:pt idx="9">
                  <c:v>Wäsche</c:v>
                </c:pt>
                <c:pt idx="10">
                  <c:v>Friseur</c:v>
                </c:pt>
                <c:pt idx="11">
                  <c:v>Arztkosten</c:v>
                </c:pt>
                <c:pt idx="12">
                  <c:v>Unterhaltung</c:v>
                </c:pt>
                <c:pt idx="13">
                  <c:v>Verschiedenes</c:v>
                </c:pt>
              </c:strCache>
            </c:strRef>
          </c:cat>
          <c:val>
            <c:numRef>
              <c:f>'Monatliche Ausgaben'!$C$13:$C$26</c:f>
              <c:numCache>
                <c:formatCode>\€\ #,##0.00</c:formatCode>
                <c:ptCount val="14"/>
                <c:pt idx="0">
                  <c:v>520</c:v>
                </c:pt>
                <c:pt idx="1">
                  <c:v>100</c:v>
                </c:pt>
                <c:pt idx="2">
                  <c:v>15</c:v>
                </c:pt>
                <c:pt idx="3">
                  <c:v>200</c:v>
                </c:pt>
                <c:pt idx="4">
                  <c:v>0</c:v>
                </c:pt>
                <c:pt idx="5">
                  <c:v>150</c:v>
                </c:pt>
                <c:pt idx="6">
                  <c:v>0</c:v>
                </c:pt>
                <c:pt idx="7">
                  <c:v>30</c:v>
                </c:pt>
                <c:pt idx="8">
                  <c:v>35</c:v>
                </c:pt>
                <c:pt idx="9">
                  <c:v>10</c:v>
                </c:pt>
                <c:pt idx="10">
                  <c:v>15</c:v>
                </c:pt>
                <c:pt idx="11">
                  <c:v>10</c:v>
                </c:pt>
                <c:pt idx="12">
                  <c:v>60</c:v>
                </c:pt>
                <c:pt idx="1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A-4BE8-816C-FD93E23583E2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plotVisOnly val="1"/>
    <c:dispBlanksAs val="gap"/>
    <c:showDLblsOverMax val="1"/>
  </c:chart>
  <c:spPr>
    <a:solidFill>
      <a:schemeClr val="accent3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ES"/>
              <a:t>Semesterkosten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'Monatliche Ausgaben'!$E$13</c:f>
              <c:strCache>
                <c:ptCount val="1"/>
                <c:pt idx="0">
                  <c:v>Betrag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'Monatliche Ausgaben'!$D$14:$D$19</c:f>
              <c:strCache>
                <c:ptCount val="6"/>
                <c:pt idx="0">
                  <c:v>Unterrichtsgebühr</c:v>
                </c:pt>
                <c:pt idx="1">
                  <c:v>Laborgebühren</c:v>
                </c:pt>
                <c:pt idx="2">
                  <c:v>Sonstige Gebühren</c:v>
                </c:pt>
                <c:pt idx="3">
                  <c:v>Bücher</c:v>
                </c:pt>
                <c:pt idx="4">
                  <c:v>Einzahlungen</c:v>
                </c:pt>
                <c:pt idx="5">
                  <c:v>Transport</c:v>
                </c:pt>
              </c:strCache>
            </c:strRef>
          </c:cat>
          <c:val>
            <c:numRef>
              <c:f>'Monatliche Ausgaben'!$E$14:$E$19</c:f>
              <c:numCache>
                <c:formatCode>\€\ #,##0.00</c:formatCode>
                <c:ptCount val="6"/>
                <c:pt idx="0">
                  <c:v>300</c:v>
                </c:pt>
                <c:pt idx="1">
                  <c:v>50</c:v>
                </c:pt>
                <c:pt idx="2">
                  <c:v>30</c:v>
                </c:pt>
                <c:pt idx="3">
                  <c:v>120</c:v>
                </c:pt>
                <c:pt idx="4">
                  <c:v>80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5-44E5-95D0-67694AE76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€</a:t>
                </a:r>
              </a:p>
            </c:rich>
          </c:tx>
          <c:layout>
            <c:manualLayout>
              <c:xMode val="edge"/>
              <c:yMode val="edge"/>
              <c:x val="1.928374655647383E-2"/>
              <c:y val="0.51882724402345515"/>
            </c:manualLayout>
          </c:layout>
          <c:overlay val="1"/>
        </c:title>
        <c:numFmt formatCode="\€\ #,##0.00" sourceLinked="1"/>
        <c:majorTickMark val="none"/>
        <c:minorTickMark val="none"/>
        <c:tickLblPos val="nextTo"/>
        <c:crossAx val="10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overlay val="0"/>
    </c:legend>
    <c:plotVisOnly val="1"/>
    <c:dispBlanksAs val="gap"/>
    <c:showDLblsOverMax val="1"/>
  </c:chart>
  <c:spPr>
    <a:solidFill>
      <a:schemeClr val="accent3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85724</xdr:colOff>
      <xdr:row>2</xdr:row>
      <xdr:rowOff>76199</xdr:rowOff>
    </xdr:from>
    <xdr:ext cx="6086475" cy="48672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6</xdr:col>
      <xdr:colOff>66674</xdr:colOff>
      <xdr:row>24</xdr:row>
      <xdr:rowOff>76200</xdr:rowOff>
    </xdr:from>
    <xdr:ext cx="6134101" cy="166275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income" displayName="tbl_income" ref="B5:C9">
  <autoFilter ref="B5:C9" xr:uid="{00000000-0009-0000-0100-000001000000}"/>
  <tableColumns count="2">
    <tableColumn id="2" xr3:uid="{00000000-0010-0000-0000-000002000000}" name="Posten"/>
    <tableColumn id="3" xr3:uid="{00000000-0010-0000-0000-000003000000}" name="Betrag"/>
  </tableColumns>
  <tableStyleInfo name="TableStyleMedium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_expenses" displayName="tbl_expenses" ref="B12:C27">
  <autoFilter ref="B12:C27" xr:uid="{00000000-0009-0000-0100-000002000000}"/>
  <tableColumns count="2">
    <tableColumn id="2" xr3:uid="{00000000-0010-0000-0100-000002000000}" name="Posten"/>
    <tableColumn id="3" xr3:uid="{00000000-0010-0000-0100-000003000000}" name="Betrag"/>
  </tableColumns>
  <tableStyleInfo name="TableStyleMedium9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_semester" displayName="tbl_semester" ref="D13:F20">
  <autoFilter ref="D13:F20" xr:uid="{00000000-0009-0000-0100-000003000000}"/>
  <tableColumns count="3">
    <tableColumn id="4" xr3:uid="{00000000-0010-0000-0200-000004000000}" name="Posten"/>
    <tableColumn id="5" xr3:uid="{00000000-0010-0000-0200-000005000000}" name="Betrag"/>
    <tableColumn id="6" xr3:uid="{00000000-0010-0000-0200-000006000000}" name="Pro Monat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0"/>
  <sheetViews>
    <sheetView showGridLines="0" tabSelected="1" workbookViewId="0">
      <selection activeCell="Q40" sqref="Q40"/>
    </sheetView>
  </sheetViews>
  <sheetFormatPr baseColWidth="10" defaultColWidth="9.140625" defaultRowHeight="15" x14ac:dyDescent="0.25"/>
  <cols>
    <col min="1" max="1" width="2" customWidth="1"/>
    <col min="2" max="2" width="34" customWidth="1"/>
    <col min="3" max="3" width="14" customWidth="1"/>
    <col min="4" max="4" width="26" customWidth="1"/>
    <col min="5" max="6" width="14" customWidth="1"/>
    <col min="7" max="7" width="2" customWidth="1"/>
    <col min="8" max="14" width="13" customWidth="1"/>
  </cols>
  <sheetData>
    <row r="1" spans="2:14" ht="6.75" customHeight="1" x14ac:dyDescent="0.25"/>
    <row r="2" spans="2:14" ht="24" customHeight="1" x14ac:dyDescent="0.25">
      <c r="B2" s="15" t="s">
        <v>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2:14" ht="18" customHeight="1" x14ac:dyDescent="0.25">
      <c r="B4" s="10" t="s">
        <v>0</v>
      </c>
      <c r="C4" s="11"/>
      <c r="D4" s="10" t="s">
        <v>1</v>
      </c>
      <c r="E4" s="11"/>
    </row>
    <row r="5" spans="2:14" ht="18" customHeight="1" x14ac:dyDescent="0.25">
      <c r="B5" s="1" t="s">
        <v>2</v>
      </c>
      <c r="C5" s="1" t="s">
        <v>3</v>
      </c>
      <c r="D5" s="1" t="s">
        <v>2</v>
      </c>
      <c r="E5" s="1" t="s">
        <v>3</v>
      </c>
    </row>
    <row r="6" spans="2:14" ht="18" customHeight="1" x14ac:dyDescent="0.25">
      <c r="B6" s="2" t="s">
        <v>4</v>
      </c>
      <c r="C6" s="3">
        <v>700</v>
      </c>
      <c r="D6" s="2" t="s">
        <v>5</v>
      </c>
      <c r="E6" s="3">
        <f>$C$9</f>
        <v>1400</v>
      </c>
    </row>
    <row r="7" spans="2:14" ht="18" customHeight="1" x14ac:dyDescent="0.25">
      <c r="B7" s="2" t="s">
        <v>6</v>
      </c>
      <c r="C7" s="3">
        <v>450</v>
      </c>
      <c r="D7" s="2" t="s">
        <v>7</v>
      </c>
      <c r="E7" s="3">
        <f>$C$27+$F$20</f>
        <v>1355</v>
      </c>
    </row>
    <row r="8" spans="2:14" ht="18" customHeight="1" x14ac:dyDescent="0.25">
      <c r="B8" s="2" t="s">
        <v>8</v>
      </c>
      <c r="C8" s="3">
        <v>250</v>
      </c>
      <c r="D8" s="2" t="s">
        <v>9</v>
      </c>
      <c r="E8" s="3">
        <f>$E$20</f>
        <v>680</v>
      </c>
    </row>
    <row r="9" spans="2:14" ht="18" customHeight="1" x14ac:dyDescent="0.25">
      <c r="B9" s="4" t="s">
        <v>10</v>
      </c>
      <c r="C9" s="5">
        <f>SUM(C6:C8)</f>
        <v>1400</v>
      </c>
      <c r="D9" s="6" t="s">
        <v>11</v>
      </c>
      <c r="E9" s="7">
        <f>E6-E7</f>
        <v>45</v>
      </c>
    </row>
    <row r="10" spans="2:14" ht="18" customHeight="1" x14ac:dyDescent="0.25"/>
    <row r="11" spans="2:14" ht="18" customHeight="1" x14ac:dyDescent="0.25">
      <c r="B11" s="10" t="s">
        <v>12</v>
      </c>
      <c r="C11" s="11"/>
      <c r="D11" s="10" t="s">
        <v>9</v>
      </c>
      <c r="E11" s="14"/>
      <c r="F11" s="11"/>
    </row>
    <row r="12" spans="2:14" ht="18" customHeight="1" x14ac:dyDescent="0.25">
      <c r="B12" s="1" t="s">
        <v>2</v>
      </c>
      <c r="C12" s="1" t="s">
        <v>3</v>
      </c>
      <c r="E12" s="8" t="s">
        <v>13</v>
      </c>
      <c r="F12" s="9">
        <v>4</v>
      </c>
    </row>
    <row r="13" spans="2:14" ht="18" customHeight="1" x14ac:dyDescent="0.25">
      <c r="B13" s="2" t="s">
        <v>14</v>
      </c>
      <c r="C13" s="3">
        <v>520</v>
      </c>
      <c r="D13" s="1" t="s">
        <v>2</v>
      </c>
      <c r="E13" s="1" t="s">
        <v>3</v>
      </c>
      <c r="F13" s="1" t="s">
        <v>15</v>
      </c>
    </row>
    <row r="14" spans="2:14" ht="18" customHeight="1" x14ac:dyDescent="0.25">
      <c r="B14" s="2" t="s">
        <v>16</v>
      </c>
      <c r="C14" s="3">
        <v>100</v>
      </c>
      <c r="D14" s="2" t="s">
        <v>17</v>
      </c>
      <c r="E14" s="3">
        <v>300</v>
      </c>
      <c r="F14" s="3">
        <f t="shared" ref="F14:F19" si="0">IF($F$12=0,0,E14/$F$12)</f>
        <v>75</v>
      </c>
    </row>
    <row r="15" spans="2:14" ht="18" customHeight="1" x14ac:dyDescent="0.25">
      <c r="B15" s="2" t="s">
        <v>18</v>
      </c>
      <c r="C15" s="3">
        <v>15</v>
      </c>
      <c r="D15" s="2" t="s">
        <v>19</v>
      </c>
      <c r="E15" s="3">
        <v>50</v>
      </c>
      <c r="F15" s="3">
        <f t="shared" si="0"/>
        <v>12.5</v>
      </c>
    </row>
    <row r="16" spans="2:14" ht="18" customHeight="1" x14ac:dyDescent="0.25">
      <c r="B16" s="2" t="s">
        <v>20</v>
      </c>
      <c r="C16" s="3">
        <v>200</v>
      </c>
      <c r="D16" s="2" t="s">
        <v>21</v>
      </c>
      <c r="E16" s="3">
        <v>30</v>
      </c>
      <c r="F16" s="3">
        <f t="shared" si="0"/>
        <v>7.5</v>
      </c>
    </row>
    <row r="17" spans="2:6" ht="18" customHeight="1" x14ac:dyDescent="0.25">
      <c r="B17" s="2" t="s">
        <v>22</v>
      </c>
      <c r="C17" s="3">
        <v>0</v>
      </c>
      <c r="D17" s="2" t="s">
        <v>23</v>
      </c>
      <c r="E17" s="3">
        <v>120</v>
      </c>
      <c r="F17" s="3">
        <f t="shared" si="0"/>
        <v>30</v>
      </c>
    </row>
    <row r="18" spans="2:6" ht="18" customHeight="1" x14ac:dyDescent="0.25">
      <c r="B18" s="2" t="s">
        <v>24</v>
      </c>
      <c r="C18" s="3">
        <v>150</v>
      </c>
      <c r="D18" s="2" t="s">
        <v>25</v>
      </c>
      <c r="E18" s="3">
        <v>80</v>
      </c>
      <c r="F18" s="3">
        <f t="shared" si="0"/>
        <v>20</v>
      </c>
    </row>
    <row r="19" spans="2:6" ht="18" customHeight="1" x14ac:dyDescent="0.25">
      <c r="B19" s="2" t="s">
        <v>26</v>
      </c>
      <c r="C19" s="3">
        <v>0</v>
      </c>
      <c r="D19" s="2" t="s">
        <v>27</v>
      </c>
      <c r="E19" s="3">
        <v>100</v>
      </c>
      <c r="F19" s="3">
        <f t="shared" si="0"/>
        <v>25</v>
      </c>
    </row>
    <row r="20" spans="2:6" ht="18" customHeight="1" x14ac:dyDescent="0.25">
      <c r="B20" s="2" t="s">
        <v>28</v>
      </c>
      <c r="C20" s="3">
        <v>30</v>
      </c>
      <c r="D20" s="4" t="s">
        <v>10</v>
      </c>
      <c r="E20" s="5">
        <f>SUM(E14:E19)</f>
        <v>680</v>
      </c>
      <c r="F20" s="5">
        <f>SUM(F14:F19)</f>
        <v>170</v>
      </c>
    </row>
    <row r="21" spans="2:6" ht="18" customHeight="1" x14ac:dyDescent="0.25">
      <c r="B21" s="2" t="s">
        <v>29</v>
      </c>
      <c r="C21" s="3">
        <v>35</v>
      </c>
      <c r="D21" s="12" t="s">
        <v>30</v>
      </c>
      <c r="E21" s="13"/>
      <c r="F21" s="13"/>
    </row>
    <row r="22" spans="2:6" ht="18" customHeight="1" x14ac:dyDescent="0.25">
      <c r="B22" s="2" t="s">
        <v>31</v>
      </c>
      <c r="C22" s="3">
        <v>10</v>
      </c>
    </row>
    <row r="23" spans="2:6" ht="18" customHeight="1" x14ac:dyDescent="0.25">
      <c r="B23" s="2" t="s">
        <v>32</v>
      </c>
      <c r="C23" s="3">
        <v>15</v>
      </c>
    </row>
    <row r="24" spans="2:6" ht="18" customHeight="1" x14ac:dyDescent="0.25">
      <c r="B24" s="2" t="s">
        <v>33</v>
      </c>
      <c r="C24" s="3">
        <v>10</v>
      </c>
    </row>
    <row r="25" spans="2:6" ht="18" customHeight="1" x14ac:dyDescent="0.25">
      <c r="B25" s="2" t="s">
        <v>34</v>
      </c>
      <c r="C25" s="3">
        <v>60</v>
      </c>
    </row>
    <row r="26" spans="2:6" ht="18" customHeight="1" x14ac:dyDescent="0.25">
      <c r="B26" s="2" t="s">
        <v>35</v>
      </c>
      <c r="C26" s="3">
        <v>40</v>
      </c>
    </row>
    <row r="27" spans="2:6" ht="18" customHeight="1" x14ac:dyDescent="0.25">
      <c r="B27" s="4" t="s">
        <v>10</v>
      </c>
      <c r="C27" s="5">
        <f>SUM(C13:C26)</f>
        <v>1185</v>
      </c>
    </row>
    <row r="28" spans="2:6" ht="18" customHeight="1" x14ac:dyDescent="0.25"/>
    <row r="29" spans="2:6" ht="18" customHeight="1" x14ac:dyDescent="0.25"/>
    <row r="30" spans="2:6" ht="18" customHeight="1" x14ac:dyDescent="0.25"/>
  </sheetData>
  <mergeCells count="6">
    <mergeCell ref="B4:C4"/>
    <mergeCell ref="D4:E4"/>
    <mergeCell ref="D21:F21"/>
    <mergeCell ref="D11:F11"/>
    <mergeCell ref="B11:C11"/>
    <mergeCell ref="B2:N2"/>
  </mergeCells>
  <conditionalFormatting sqref="C6:C8">
    <cfRule type="dataBar" priority="1">
      <dataBar>
        <cfvo type="num" val="0"/>
        <cfvo type="max"/>
        <color rgb="FF5FA9AD"/>
      </dataBar>
    </cfRule>
  </conditionalFormatting>
  <conditionalFormatting sqref="C13:C26">
    <cfRule type="dataBar" priority="2">
      <dataBar>
        <cfvo type="num" val="0"/>
        <cfvo type="max"/>
        <color rgb="FF5FA9AD"/>
      </dataBar>
    </cfRule>
  </conditionalFormatting>
  <conditionalFormatting sqref="E6:E8">
    <cfRule type="dataBar" priority="5">
      <dataBar>
        <cfvo type="num" val="0"/>
        <cfvo type="max"/>
        <color rgb="FF5FA9AD"/>
      </dataBar>
    </cfRule>
  </conditionalFormatting>
  <conditionalFormatting sqref="E14:E19">
    <cfRule type="dataBar" priority="3">
      <dataBar>
        <cfvo type="num" val="0"/>
        <cfvo type="max"/>
        <color rgb="FF5FA9AD"/>
      </dataBar>
    </cfRule>
  </conditionalFormatting>
  <conditionalFormatting sqref="F14:F19">
    <cfRule type="dataBar" priority="4">
      <dataBar>
        <cfvo type="num" val="0"/>
        <cfvo type="max"/>
        <color rgb="FF5FA9AD"/>
      </dataBar>
    </cfRule>
  </conditionalFormatting>
  <pageMargins left="0.75" right="0.75" top="1" bottom="1" header="0.5" footer="0.5"/>
  <pageSetup orientation="landscape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Monatliche Ausgaben</vt:lpstr>
      <vt:lpstr>'Monatliche Ausgaben'!Área_de_impresión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2026-02-23T06:44:33Z</dcterms:created>
  <dcterms:modified xsi:type="dcterms:W3CDTF">2026-02-23T07:38:09Z</dcterms:modified>
</cp:coreProperties>
</file>