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dgetplanung\"/>
    </mc:Choice>
  </mc:AlternateContent>
  <xr:revisionPtr revIDLastSave="0" documentId="13_ncr:1_{DE3249B4-A660-4C9A-A9AA-13CFFA6788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dgetplanung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R35" i="1" l="1"/>
  <c r="S35" i="1" s="1"/>
  <c r="N11" i="1" s="1"/>
  <c r="Q35" i="1"/>
  <c r="N35" i="1"/>
  <c r="N10" i="1" s="1"/>
  <c r="M35" i="1"/>
  <c r="L35" i="1"/>
  <c r="L10" i="1" s="1"/>
  <c r="H35" i="1"/>
  <c r="I35" i="1" s="1"/>
  <c r="N9" i="1" s="1"/>
  <c r="G35" i="1"/>
  <c r="C35" i="1"/>
  <c r="D35" i="1" s="1"/>
  <c r="N8" i="1" s="1"/>
  <c r="B35" i="1"/>
  <c r="L8" i="1" s="1"/>
  <c r="S34" i="1"/>
  <c r="N34" i="1"/>
  <c r="I34" i="1"/>
  <c r="D34" i="1"/>
  <c r="S33" i="1"/>
  <c r="N33" i="1"/>
  <c r="I33" i="1"/>
  <c r="D33" i="1"/>
  <c r="S32" i="1"/>
  <c r="N32" i="1"/>
  <c r="I32" i="1"/>
  <c r="D32" i="1"/>
  <c r="S31" i="1"/>
  <c r="N31" i="1"/>
  <c r="I31" i="1"/>
  <c r="D31" i="1"/>
  <c r="S30" i="1"/>
  <c r="N30" i="1"/>
  <c r="I30" i="1"/>
  <c r="D30" i="1"/>
  <c r="R25" i="1"/>
  <c r="M7" i="1" s="1"/>
  <c r="Q25" i="1"/>
  <c r="M25" i="1"/>
  <c r="N25" i="1" s="1"/>
  <c r="N6" i="1" s="1"/>
  <c r="L25" i="1"/>
  <c r="H25" i="1"/>
  <c r="I25" i="1" s="1"/>
  <c r="N5" i="1" s="1"/>
  <c r="G25" i="1"/>
  <c r="L5" i="1" s="1"/>
  <c r="C25" i="1"/>
  <c r="B25" i="1"/>
  <c r="D25" i="1" s="1"/>
  <c r="N4" i="1" s="1"/>
  <c r="S24" i="1"/>
  <c r="N24" i="1"/>
  <c r="I24" i="1"/>
  <c r="D24" i="1"/>
  <c r="S23" i="1"/>
  <c r="N23" i="1"/>
  <c r="I23" i="1"/>
  <c r="D23" i="1"/>
  <c r="S22" i="1"/>
  <c r="N22" i="1"/>
  <c r="I22" i="1"/>
  <c r="D22" i="1"/>
  <c r="S21" i="1"/>
  <c r="N21" i="1"/>
  <c r="I21" i="1"/>
  <c r="D21" i="1"/>
  <c r="S20" i="1"/>
  <c r="N20" i="1"/>
  <c r="I20" i="1"/>
  <c r="D20" i="1"/>
  <c r="E14" i="1"/>
  <c r="H9" i="1" s="1"/>
  <c r="B14" i="1"/>
  <c r="L11" i="1"/>
  <c r="M10" i="1"/>
  <c r="L9" i="1"/>
  <c r="H8" i="1"/>
  <c r="L7" i="1"/>
  <c r="M6" i="1"/>
  <c r="L6" i="1"/>
  <c r="M5" i="1"/>
  <c r="M4" i="1"/>
  <c r="H14" i="1" l="1"/>
  <c r="M8" i="1"/>
  <c r="H11" i="1" s="1"/>
  <c r="M9" i="1"/>
  <c r="L4" i="1"/>
  <c r="H10" i="1" s="1"/>
  <c r="H12" i="1" s="1"/>
  <c r="M11" i="1"/>
  <c r="S25" i="1"/>
  <c r="N7" i="1" s="1"/>
  <c r="H15" i="1" l="1"/>
  <c r="H13" i="1"/>
  <c r="H16" i="1" s="1"/>
</calcChain>
</file>

<file path=xl/sharedStrings.xml><?xml version="1.0" encoding="utf-8"?>
<sst xmlns="http://schemas.openxmlformats.org/spreadsheetml/2006/main" count="136" uniqueCount="80">
  <si>
    <t>Budgetplanung</t>
  </si>
  <si>
    <t>Monatliche Budgetvorlage mit Beispieldaten</t>
  </si>
  <si>
    <t>Kategorieübersicht</t>
  </si>
  <si>
    <t>Kategorie</t>
  </si>
  <si>
    <t>Budget gesamt</t>
  </si>
  <si>
    <t>Ist gesamt</t>
  </si>
  <si>
    <t>Differenz</t>
  </si>
  <si>
    <t>Einstellungen</t>
  </si>
  <si>
    <t>Wohnen</t>
  </si>
  <si>
    <t>Monat</t>
  </si>
  <si>
    <t>März</t>
  </si>
  <si>
    <t>Mobilität</t>
  </si>
  <si>
    <t>Jahr</t>
  </si>
  <si>
    <t>Lebensmittel</t>
  </si>
  <si>
    <t>Geplante Einnahmen</t>
  </si>
  <si>
    <t>Tatsächliche Einnahmen</t>
  </si>
  <si>
    <t>Gesamtüberblick</t>
  </si>
  <si>
    <t>Versicherungen</t>
  </si>
  <si>
    <t>Position</t>
  </si>
  <si>
    <t>Betrag</t>
  </si>
  <si>
    <t>Freizeit</t>
  </si>
  <si>
    <t>Gehalt 1</t>
  </si>
  <si>
    <t>Tiere</t>
  </si>
  <si>
    <t>Gehalt 2</t>
  </si>
  <si>
    <t>Geplante Ausgaben</t>
  </si>
  <si>
    <t>Persönlicher Bedarf</t>
  </si>
  <si>
    <t>Nebeneinkommen 1</t>
  </si>
  <si>
    <t>Tatsächliche Ausgaben</t>
  </si>
  <si>
    <t>Sonstiges</t>
  </si>
  <si>
    <t>Nebeneinkommen 2</t>
  </si>
  <si>
    <t>Geplantes Sparpotenzial</t>
  </si>
  <si>
    <t>Sonstige Einnahmen</t>
  </si>
  <si>
    <t>Tatsächliches Sparpotenzial</t>
  </si>
  <si>
    <t>Gesamteinnahmen</t>
  </si>
  <si>
    <t>Abweichung Einnahmen</t>
  </si>
  <si>
    <t>Abweichung Ausgaben</t>
  </si>
  <si>
    <t>Abweichung Sparen</t>
  </si>
  <si>
    <t>Budget</t>
  </si>
  <si>
    <t>Ist</t>
  </si>
  <si>
    <t>Miete</t>
  </si>
  <si>
    <t>Benzin</t>
  </si>
  <si>
    <t>Supermarkt</t>
  </si>
  <si>
    <t>Krankenversicherung</t>
  </si>
  <si>
    <t>Strom</t>
  </si>
  <si>
    <t>ÖPNV</t>
  </si>
  <si>
    <t>Restaurants</t>
  </si>
  <si>
    <t>Haftpflicht</t>
  </si>
  <si>
    <t>Wasser</t>
  </si>
  <si>
    <t>Reparaturen</t>
  </si>
  <si>
    <t>Kaffee/Snacks</t>
  </si>
  <si>
    <t>Hausrat</t>
  </si>
  <si>
    <t>Internet</t>
  </si>
  <si>
    <t>Versicherung</t>
  </si>
  <si>
    <t>Lieferdienste</t>
  </si>
  <si>
    <t>Rechtsschutz</t>
  </si>
  <si>
    <t>Gesamtkosten Wohnen</t>
  </si>
  <si>
    <t>Gesamtkosten Mobilität</t>
  </si>
  <si>
    <t>Gesamtkosten Lebensmittel</t>
  </si>
  <si>
    <t>Gesamtkosten Versicherungen</t>
  </si>
  <si>
    <t>Streaming</t>
  </si>
  <si>
    <t>Futter</t>
  </si>
  <si>
    <t>Kleidung</t>
  </si>
  <si>
    <t>Geschenke</t>
  </si>
  <si>
    <t>Sport</t>
  </si>
  <si>
    <t>Tierarzt</t>
  </si>
  <si>
    <t>Hygiene</t>
  </si>
  <si>
    <t>Gebühren</t>
  </si>
  <si>
    <t>Hobbys</t>
  </si>
  <si>
    <t>Zubehör</t>
  </si>
  <si>
    <t>Medikamente</t>
  </si>
  <si>
    <t>Ungeplante Ausgaben</t>
  </si>
  <si>
    <t>Ausgehen</t>
  </si>
  <si>
    <t>Pflege</t>
  </si>
  <si>
    <t>Friseur</t>
  </si>
  <si>
    <t>Haushalt</t>
  </si>
  <si>
    <t>Gesamtkosten Freizeit</t>
  </si>
  <si>
    <t>Gesamtkosten Tiere</t>
  </si>
  <si>
    <t>Gesamtkosten Persönlicher Bedarf</t>
  </si>
  <si>
    <t>Gesamtkosten Sonstiges</t>
  </si>
  <si>
    <t>Bitte nur die hell markierten Felder ausfüllen. Alle Summen, Abweichungen und Diagramme aktualisieren sich automatisch.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</si>
</sst>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 &quot;#,##0.00;[Red]&quot;(€ &quot;#,##0.00\)"/>
  </numFmts>
  <fonts count="9" x14ac:knownFonts="1">
    <font>
      <sz val="11"/>
      <color theme="1"/>
      <name val="Calibri"/>
      <family val="2"/>
      <charset val="1"/>
    </font>
    <font>
      <i/>
      <sz val="11"/>
      <color rgb="FF1F415A"/>
      <name val="Cambria"/>
      <charset val="1"/>
    </font>
    <font>
      <b/>
      <sz val="12"/>
      <color rgb="FFFFFFFF"/>
      <name val="Cambria"/>
      <charset val="1"/>
    </font>
    <font>
      <b/>
      <sz val="11"/>
      <color rgb="FFFFFFFF"/>
      <name val="Cambria"/>
      <charset val="1"/>
    </font>
    <font>
      <sz val="11"/>
      <color rgb="FF1F2937"/>
      <name val="Cambria"/>
      <charset val="1"/>
    </font>
    <font>
      <sz val="11"/>
      <color rgb="FF000000"/>
      <name val="Cambria"/>
      <charset val="1"/>
    </font>
    <font>
      <b/>
      <sz val="11"/>
      <color rgb="FF1F2937"/>
      <name val="Cambria"/>
      <charset val="1"/>
    </font>
    <font>
      <sz val="11"/>
      <color rgb="FF0000FF"/>
      <name val="Cambria"/>
      <charset val="1"/>
    </font>
    <font>
      <b/>
      <sz val="25"/>
      <color rgb="FFFFFFFF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FFFFFF"/>
        <bgColor rgb="FFF9F9F9"/>
      </patternFill>
    </fill>
    <fill>
      <patternFill patternType="solid">
        <fgColor rgb="FFEEF5F7"/>
        <bgColor rgb="FFF4F7F8"/>
      </patternFill>
    </fill>
    <fill>
      <patternFill patternType="solid">
        <fgColor rgb="FFF4F7F8"/>
        <bgColor rgb="FFF9F9F9"/>
      </patternFill>
    </fill>
    <fill>
      <patternFill patternType="solid">
        <fgColor rgb="FFFFF8D6"/>
        <bgColor rgb="FFF9F9F9"/>
      </patternFill>
    </fill>
  </fills>
  <borders count="3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B8C7CE"/>
      </left>
      <right style="thin">
        <color rgb="FFB8C7CE"/>
      </right>
      <top style="thin">
        <color rgb="FFB8C7CE"/>
      </top>
      <bottom style="thin">
        <color rgb="FFB8C7CE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6" borderId="2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164" fontId="5" fillId="5" borderId="2" xfId="0" applyNumberFormat="1" applyFont="1" applyFill="1" applyBorder="1" applyAlignment="1">
      <alignment horizontal="right" vertical="center"/>
    </xf>
    <xf numFmtId="0" fontId="6" fillId="6" borderId="2" xfId="0" applyFont="1" applyFill="1" applyBorder="1" applyAlignment="1">
      <alignment horizontal="left" vertical="center"/>
    </xf>
    <xf numFmtId="0" fontId="7" fillId="7" borderId="2" xfId="0" applyFont="1" applyFill="1" applyBorder="1" applyAlignment="1">
      <alignment horizontal="center" vertical="center"/>
    </xf>
    <xf numFmtId="3" fontId="7" fillId="7" borderId="2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/>
    </xf>
    <xf numFmtId="164" fontId="7" fillId="7" borderId="2" xfId="0" applyNumberFormat="1" applyFont="1" applyFill="1" applyBorder="1" applyAlignment="1">
      <alignment horizontal="right" vertical="center"/>
    </xf>
    <xf numFmtId="0" fontId="6" fillId="5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22"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  <dxf>
      <fill>
        <patternFill>
          <bgColor rgb="FFE8F5E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4F81BD"/>
      <rgbColor rgb="FFB8C7CE"/>
      <rgbColor rgb="FF878787"/>
      <rgbColor rgb="FF93A9CE"/>
      <rgbColor rgb="FFAB4744"/>
      <rgbColor rgb="FFFFF8D6"/>
      <rgbColor rgb="FFE8F5E9"/>
      <rgbColor rgb="FF660066"/>
      <rgbColor rgb="FFDC853E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F5F7"/>
      <rgbColor rgb="FFF4F7F8"/>
      <rgbColor rgb="FFFDE9E7"/>
      <rgbColor rgb="FF99CCFF"/>
      <rgbColor rgb="FFD09493"/>
      <rgbColor rgb="FFCC99FF"/>
      <rgbColor rgb="FFF9F9F9"/>
      <rgbColor rgb="FF4672A8"/>
      <rgbColor rgb="FF33CCCC"/>
      <rgbColor rgb="FF99CC00"/>
      <rgbColor rgb="FFFFCC00"/>
      <rgbColor rgb="FFFF9900"/>
      <rgbColor rgb="FFFF6600"/>
      <rgbColor rgb="FF725990"/>
      <rgbColor rgb="FF8AA64F"/>
      <rgbColor rgb="FF00484E"/>
      <rgbColor rgb="FF4299B0"/>
      <rgbColor rgb="FF003300"/>
      <rgbColor rgb="FF333300"/>
      <rgbColor rgb="FF993300"/>
      <rgbColor rgb="FFC0504D"/>
      <rgbColor rgb="FF1F415A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Monatliche Ausgaben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Budgetplanung!$M$3</c:f>
              <c:strCache>
                <c:ptCount val="1"/>
                <c:pt idx="0">
                  <c:v>Ist gesamt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672A8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B49A-4924-91EE-21082FA9A731}"/>
              </c:ext>
            </c:extLst>
          </c:dPt>
          <c:dPt>
            <c:idx val="1"/>
            <c:bubble3D val="0"/>
            <c:spPr>
              <a:solidFill>
                <a:srgbClr val="AB4744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B49A-4924-91EE-21082FA9A731}"/>
              </c:ext>
            </c:extLst>
          </c:dPt>
          <c:dPt>
            <c:idx val="2"/>
            <c:bubble3D val="0"/>
            <c:spPr>
              <a:solidFill>
                <a:srgbClr val="8AA64F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B49A-4924-91EE-21082FA9A731}"/>
              </c:ext>
            </c:extLst>
          </c:dPt>
          <c:dPt>
            <c:idx val="3"/>
            <c:bubble3D val="0"/>
            <c:spPr>
              <a:solidFill>
                <a:srgbClr val="725990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B49A-4924-91EE-21082FA9A731}"/>
              </c:ext>
            </c:extLst>
          </c:dPt>
          <c:dPt>
            <c:idx val="4"/>
            <c:bubble3D val="0"/>
            <c:spPr>
              <a:solidFill>
                <a:srgbClr val="4299B0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9-B49A-4924-91EE-21082FA9A731}"/>
              </c:ext>
            </c:extLst>
          </c:dPt>
          <c:dPt>
            <c:idx val="5"/>
            <c:bubble3D val="0"/>
            <c:spPr>
              <a:solidFill>
                <a:srgbClr val="DC853E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B-B49A-4924-91EE-21082FA9A731}"/>
              </c:ext>
            </c:extLst>
          </c:dPt>
          <c:dPt>
            <c:idx val="6"/>
            <c:bubble3D val="0"/>
            <c:spPr>
              <a:solidFill>
                <a:srgbClr val="93A9CE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D-B49A-4924-91EE-21082FA9A731}"/>
              </c:ext>
            </c:extLst>
          </c:dPt>
          <c:dPt>
            <c:idx val="7"/>
            <c:bubble3D val="0"/>
            <c:spPr>
              <a:solidFill>
                <a:srgbClr val="D09493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F-B49A-4924-91EE-21082FA9A731}"/>
              </c:ext>
            </c:extLst>
          </c:dPt>
          <c:dLbls>
            <c:dLbl>
              <c:idx val="0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1-B49A-4924-91EE-21082FA9A731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3-B49A-4924-91EE-21082FA9A731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5-B49A-4924-91EE-21082FA9A731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7-B49A-4924-91EE-21082FA9A731}"/>
                </c:ext>
              </c:extLst>
            </c:dLbl>
            <c:dLbl>
              <c:idx val="4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9-B49A-4924-91EE-21082FA9A731}"/>
                </c:ext>
              </c:extLst>
            </c:dLbl>
            <c:dLbl>
              <c:idx val="5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B-B49A-4924-91EE-21082FA9A731}"/>
                </c:ext>
              </c:extLst>
            </c:dLbl>
            <c:dLbl>
              <c:idx val="6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D-B49A-4924-91EE-21082FA9A731}"/>
                </c:ext>
              </c:extLst>
            </c:dLbl>
            <c:dLbl>
              <c:idx val="7"/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es-ES"/>
                </a:p>
              </c:txPr>
              <c:dLblPos val="bestFit"/>
              <c:showLegendKey val="1"/>
              <c:showVal val="0"/>
              <c:showCatName val="1"/>
              <c:showSerName val="1"/>
              <c:showPercent val="1"/>
              <c:showBubbleSize val="1"/>
              <c:extLst>
                <c:ext xmlns:c16="http://schemas.microsoft.com/office/drawing/2014/chart" uri="{C3380CC4-5D6E-409C-BE32-E72D297353CC}">
                  <c16:uniqueId val="{0000000F-B49A-4924-91EE-21082FA9A73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  <a:endParaRPr lang="es-ES"/>
              </a:p>
            </c:txPr>
            <c:dLblPos val="bestFit"/>
            <c:showLegendKey val="1"/>
            <c:showVal val="0"/>
            <c:showCatName val="1"/>
            <c:showSerName val="1"/>
            <c:showPercent val="1"/>
            <c:showBubbleSize val="1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Budgetplanung!$K$4:$K$11</c:f>
              <c:strCache>
                <c:ptCount val="8"/>
                <c:pt idx="0">
                  <c:v>Wohnen</c:v>
                </c:pt>
                <c:pt idx="1">
                  <c:v>Mobilität</c:v>
                </c:pt>
                <c:pt idx="2">
                  <c:v>Lebensmittel</c:v>
                </c:pt>
                <c:pt idx="3">
                  <c:v>Versicherungen</c:v>
                </c:pt>
                <c:pt idx="4">
                  <c:v>Freizeit</c:v>
                </c:pt>
                <c:pt idx="5">
                  <c:v>Tiere</c:v>
                </c:pt>
                <c:pt idx="6">
                  <c:v>Persönlicher Bedarf</c:v>
                </c:pt>
                <c:pt idx="7">
                  <c:v>Sonstiges</c:v>
                </c:pt>
              </c:strCache>
            </c:strRef>
          </c:cat>
          <c:val>
            <c:numRef>
              <c:f>Budgetplanung!$M$4:$M$11</c:f>
              <c:numCache>
                <c:formatCode>"€ "#,##0.00;[Red]"(€ "#,##0.00\)</c:formatCode>
                <c:ptCount val="8"/>
                <c:pt idx="0">
                  <c:v>1425</c:v>
                </c:pt>
                <c:pt idx="1">
                  <c:v>277</c:v>
                </c:pt>
                <c:pt idx="2">
                  <c:v>627</c:v>
                </c:pt>
                <c:pt idx="3">
                  <c:v>265</c:v>
                </c:pt>
                <c:pt idx="4">
                  <c:v>317</c:v>
                </c:pt>
                <c:pt idx="5">
                  <c:v>85</c:v>
                </c:pt>
                <c:pt idx="6">
                  <c:v>193</c:v>
                </c:pt>
                <c:pt idx="7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49A-4924-91EE-21082FA9A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Budget vs. Ist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Budgetplanung!$L$3</c:f>
              <c:strCache>
                <c:ptCount val="1"/>
                <c:pt idx="0">
                  <c:v>Budget gesamt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Budgetplanung!$K$4:$K$11</c:f>
              <c:strCache>
                <c:ptCount val="8"/>
                <c:pt idx="0">
                  <c:v>Wohnen</c:v>
                </c:pt>
                <c:pt idx="1">
                  <c:v>Mobilität</c:v>
                </c:pt>
                <c:pt idx="2">
                  <c:v>Lebensmittel</c:v>
                </c:pt>
                <c:pt idx="3">
                  <c:v>Versicherungen</c:v>
                </c:pt>
                <c:pt idx="4">
                  <c:v>Freizeit</c:v>
                </c:pt>
                <c:pt idx="5">
                  <c:v>Tiere</c:v>
                </c:pt>
                <c:pt idx="6">
                  <c:v>Persönlicher Bedarf</c:v>
                </c:pt>
                <c:pt idx="7">
                  <c:v>Sonstiges</c:v>
                </c:pt>
              </c:strCache>
            </c:strRef>
          </c:cat>
          <c:val>
            <c:numRef>
              <c:f>Budgetplanung!$L$4:$L$11</c:f>
              <c:numCache>
                <c:formatCode>"€ "#,##0.00;[Red]"(€ "#,##0.00\)</c:formatCode>
                <c:ptCount val="8"/>
                <c:pt idx="0">
                  <c:v>1400</c:v>
                </c:pt>
                <c:pt idx="1">
                  <c:v>294</c:v>
                </c:pt>
                <c:pt idx="2">
                  <c:v>580</c:v>
                </c:pt>
                <c:pt idx="3">
                  <c:v>265</c:v>
                </c:pt>
                <c:pt idx="4">
                  <c:v>285</c:v>
                </c:pt>
                <c:pt idx="5">
                  <c:v>115</c:v>
                </c:pt>
                <c:pt idx="6">
                  <c:v>175</c:v>
                </c:pt>
                <c:pt idx="7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4B-4C6F-8E5E-0B3D633D07E6}"/>
            </c:ext>
          </c:extLst>
        </c:ser>
        <c:ser>
          <c:idx val="1"/>
          <c:order val="1"/>
          <c:tx>
            <c:strRef>
              <c:f>Budgetplanung!$M$3</c:f>
              <c:strCache>
                <c:ptCount val="1"/>
                <c:pt idx="0">
                  <c:v>Ist gesamt</c:v>
                </c:pt>
              </c:strCache>
            </c:strRef>
          </c:tx>
          <c:spPr>
            <a:solidFill>
              <a:srgbClr val="C0504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Budgetplanung!$K$4:$K$11</c:f>
              <c:strCache>
                <c:ptCount val="8"/>
                <c:pt idx="0">
                  <c:v>Wohnen</c:v>
                </c:pt>
                <c:pt idx="1">
                  <c:v>Mobilität</c:v>
                </c:pt>
                <c:pt idx="2">
                  <c:v>Lebensmittel</c:v>
                </c:pt>
                <c:pt idx="3">
                  <c:v>Versicherungen</c:v>
                </c:pt>
                <c:pt idx="4">
                  <c:v>Freizeit</c:v>
                </c:pt>
                <c:pt idx="5">
                  <c:v>Tiere</c:v>
                </c:pt>
                <c:pt idx="6">
                  <c:v>Persönlicher Bedarf</c:v>
                </c:pt>
                <c:pt idx="7">
                  <c:v>Sonstiges</c:v>
                </c:pt>
              </c:strCache>
            </c:strRef>
          </c:cat>
          <c:val>
            <c:numRef>
              <c:f>Budgetplanung!$M$4:$M$11</c:f>
              <c:numCache>
                <c:formatCode>"€ "#,##0.00;[Red]"(€ "#,##0.00\)</c:formatCode>
                <c:ptCount val="8"/>
                <c:pt idx="0">
                  <c:v>1425</c:v>
                </c:pt>
                <c:pt idx="1">
                  <c:v>277</c:v>
                </c:pt>
                <c:pt idx="2">
                  <c:v>627</c:v>
                </c:pt>
                <c:pt idx="3">
                  <c:v>265</c:v>
                </c:pt>
                <c:pt idx="4">
                  <c:v>317</c:v>
                </c:pt>
                <c:pt idx="5">
                  <c:v>85</c:v>
                </c:pt>
                <c:pt idx="6">
                  <c:v>193</c:v>
                </c:pt>
                <c:pt idx="7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4B-4C6F-8E5E-0B3D633D07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0129367"/>
        <c:axId val="16358428"/>
      </c:barChart>
      <c:catAx>
        <c:axId val="80129367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Betrag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16358428"/>
        <c:crosses val="autoZero"/>
        <c:auto val="1"/>
        <c:lblAlgn val="ctr"/>
        <c:lblOffset val="100"/>
        <c:noMultiLvlLbl val="0"/>
      </c:catAx>
      <c:valAx>
        <c:axId val="16358428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Kategorie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&quot;€ &quot;#,##0.00;[Red]&quot;(€ &quot;#,##0.00\)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8012936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211665</xdr:colOff>
      <xdr:row>0</xdr:row>
      <xdr:rowOff>370417</xdr:rowOff>
    </xdr:from>
    <xdr:to>
      <xdr:col>18</xdr:col>
      <xdr:colOff>931332</xdr:colOff>
      <xdr:row>11</xdr:row>
      <xdr:rowOff>77977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201083</xdr:colOff>
      <xdr:row>0</xdr:row>
      <xdr:rowOff>359833</xdr:rowOff>
    </xdr:from>
    <xdr:to>
      <xdr:col>24</xdr:col>
      <xdr:colOff>16443</xdr:colOff>
      <xdr:row>16</xdr:row>
      <xdr:rowOff>105833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9"/>
  <sheetViews>
    <sheetView showGridLines="0" tabSelected="1" zoomScale="70" zoomScaleNormal="70" workbookViewId="0">
      <pane ySplit="7" topLeftCell="A8" activePane="bottomLeft" state="frozen"/>
      <selection pane="bottomLeft" sqref="A1:H1"/>
    </sheetView>
  </sheetViews>
  <sheetFormatPr baseColWidth="10" defaultColWidth="8.7109375" defaultRowHeight="15" customHeight="1" x14ac:dyDescent="0.25"/>
  <cols>
    <col min="1" max="1" width="24" customWidth="1"/>
    <col min="2" max="3" width="14" customWidth="1"/>
    <col min="4" max="4" width="24" customWidth="1"/>
    <col min="5" max="5" width="14" customWidth="1"/>
    <col min="6" max="6" width="25.140625" bestFit="1" customWidth="1"/>
    <col min="7" max="7" width="28" customWidth="1"/>
    <col min="8" max="8" width="16" customWidth="1"/>
    <col min="9" max="9" width="10" customWidth="1"/>
    <col min="10" max="10" width="4" customWidth="1"/>
    <col min="11" max="11" width="24" customWidth="1"/>
    <col min="12" max="14" width="14" customWidth="1"/>
    <col min="15" max="15" width="4" customWidth="1"/>
    <col min="16" max="16" width="24" customWidth="1"/>
    <col min="17" max="19" width="14" customWidth="1"/>
    <col min="20" max="20" width="4" customWidth="1"/>
    <col min="21" max="21" width="24" customWidth="1"/>
    <col min="22" max="24" width="14" customWidth="1"/>
    <col min="25" max="31" width="12" customWidth="1"/>
  </cols>
  <sheetData>
    <row r="1" spans="1:14" ht="30" customHeight="1" thickBot="1" x14ac:dyDescent="0.3">
      <c r="A1" s="15" t="s">
        <v>0</v>
      </c>
      <c r="B1" s="15"/>
      <c r="C1" s="15"/>
      <c r="D1" s="15"/>
      <c r="E1" s="15"/>
      <c r="F1" s="15"/>
      <c r="G1" s="15"/>
      <c r="H1" s="15"/>
    </row>
    <row r="2" spans="1:14" ht="21.75" customHeight="1" thickBot="1" x14ac:dyDescent="0.3">
      <c r="A2" s="5" t="s">
        <v>1</v>
      </c>
      <c r="K2" s="4" t="s">
        <v>2</v>
      </c>
      <c r="L2" s="4"/>
      <c r="M2" s="4"/>
      <c r="N2" s="4"/>
    </row>
    <row r="3" spans="1:14" ht="21.75" customHeight="1" thickBot="1" x14ac:dyDescent="0.3">
      <c r="K3" s="6" t="s">
        <v>3</v>
      </c>
      <c r="L3" s="6" t="s">
        <v>4</v>
      </c>
      <c r="M3" s="6" t="s">
        <v>5</v>
      </c>
      <c r="N3" s="6" t="s">
        <v>6</v>
      </c>
    </row>
    <row r="4" spans="1:14" ht="21.75" customHeight="1" thickBot="1" x14ac:dyDescent="0.3">
      <c r="A4" s="4" t="s">
        <v>7</v>
      </c>
      <c r="B4" s="4"/>
      <c r="K4" s="7" t="s">
        <v>8</v>
      </c>
      <c r="L4" s="8">
        <f>B25</f>
        <v>1400</v>
      </c>
      <c r="M4" s="8">
        <f>C25</f>
        <v>1425</v>
      </c>
      <c r="N4" s="8">
        <f>D25</f>
        <v>25</v>
      </c>
    </row>
    <row r="5" spans="1:14" ht="21.75" customHeight="1" x14ac:dyDescent="0.25">
      <c r="A5" s="9" t="s">
        <v>9</v>
      </c>
      <c r="B5" s="10" t="s">
        <v>10</v>
      </c>
      <c r="K5" s="7" t="s">
        <v>11</v>
      </c>
      <c r="L5" s="8">
        <f>G25</f>
        <v>294</v>
      </c>
      <c r="M5" s="8">
        <f>H25</f>
        <v>277</v>
      </c>
      <c r="N5" s="8">
        <f>I25</f>
        <v>-17</v>
      </c>
    </row>
    <row r="6" spans="1:14" ht="21.75" customHeight="1" thickBot="1" x14ac:dyDescent="0.3">
      <c r="A6" s="9" t="s">
        <v>12</v>
      </c>
      <c r="B6" s="11">
        <v>2026</v>
      </c>
      <c r="K6" s="7" t="s">
        <v>13</v>
      </c>
      <c r="L6" s="8">
        <f>L25</f>
        <v>580</v>
      </c>
      <c r="M6" s="8">
        <f>M25</f>
        <v>627</v>
      </c>
      <c r="N6" s="8">
        <f>N25</f>
        <v>47</v>
      </c>
    </row>
    <row r="7" spans="1:14" ht="24" customHeight="1" thickBot="1" x14ac:dyDescent="0.3">
      <c r="A7" s="4" t="s">
        <v>14</v>
      </c>
      <c r="B7" s="4"/>
      <c r="D7" s="4" t="s">
        <v>15</v>
      </c>
      <c r="E7" s="4"/>
      <c r="G7" s="3" t="s">
        <v>16</v>
      </c>
      <c r="H7" s="3"/>
      <c r="K7" s="7" t="s">
        <v>17</v>
      </c>
      <c r="L7" s="8">
        <f>Q25</f>
        <v>265</v>
      </c>
      <c r="M7" s="8">
        <f>R25</f>
        <v>265</v>
      </c>
      <c r="N7" s="8">
        <f>S25</f>
        <v>0</v>
      </c>
    </row>
    <row r="8" spans="1:14" ht="21.75" customHeight="1" x14ac:dyDescent="0.25">
      <c r="A8" s="6" t="s">
        <v>18</v>
      </c>
      <c r="B8" s="6" t="s">
        <v>19</v>
      </c>
      <c r="D8" s="6" t="s">
        <v>18</v>
      </c>
      <c r="E8" s="6" t="s">
        <v>19</v>
      </c>
      <c r="G8" s="12" t="s">
        <v>14</v>
      </c>
      <c r="H8" s="8">
        <f>B14</f>
        <v>3550</v>
      </c>
      <c r="K8" s="7" t="s">
        <v>20</v>
      </c>
      <c r="L8" s="8">
        <f>B35</f>
        <v>285</v>
      </c>
      <c r="M8" s="8">
        <f>C35</f>
        <v>317</v>
      </c>
      <c r="N8" s="8">
        <f>D35</f>
        <v>32</v>
      </c>
    </row>
    <row r="9" spans="1:14" ht="21.75" customHeight="1" x14ac:dyDescent="0.25">
      <c r="A9" s="7" t="s">
        <v>21</v>
      </c>
      <c r="B9" s="13">
        <v>3200</v>
      </c>
      <c r="D9" s="7" t="s">
        <v>21</v>
      </c>
      <c r="E9" s="13">
        <v>3200</v>
      </c>
      <c r="G9" s="12" t="s">
        <v>15</v>
      </c>
      <c r="H9" s="8">
        <f>E14</f>
        <v>3580</v>
      </c>
      <c r="K9" s="7" t="s">
        <v>22</v>
      </c>
      <c r="L9" s="8">
        <f>G35</f>
        <v>115</v>
      </c>
      <c r="M9" s="8">
        <f>H35</f>
        <v>85</v>
      </c>
      <c r="N9" s="8">
        <f>I35</f>
        <v>-30</v>
      </c>
    </row>
    <row r="10" spans="1:14" ht="21.75" customHeight="1" x14ac:dyDescent="0.25">
      <c r="A10" s="7" t="s">
        <v>23</v>
      </c>
      <c r="B10" s="13">
        <v>0</v>
      </c>
      <c r="D10" s="7" t="s">
        <v>23</v>
      </c>
      <c r="E10" s="13">
        <v>0</v>
      </c>
      <c r="G10" s="12" t="s">
        <v>24</v>
      </c>
      <c r="H10" s="8">
        <f>SUM(L4:L11)</f>
        <v>3284</v>
      </c>
      <c r="K10" s="7" t="s">
        <v>25</v>
      </c>
      <c r="L10" s="8">
        <f>L35</f>
        <v>175</v>
      </c>
      <c r="M10" s="8">
        <f>M35</f>
        <v>193</v>
      </c>
      <c r="N10" s="8">
        <f>N35</f>
        <v>18</v>
      </c>
    </row>
    <row r="11" spans="1:14" ht="21.75" customHeight="1" x14ac:dyDescent="0.25">
      <c r="A11" s="7" t="s">
        <v>26</v>
      </c>
      <c r="B11" s="13">
        <v>250</v>
      </c>
      <c r="D11" s="7" t="s">
        <v>26</v>
      </c>
      <c r="E11" s="13">
        <v>300</v>
      </c>
      <c r="G11" s="12" t="s">
        <v>27</v>
      </c>
      <c r="H11" s="8">
        <f>SUM(M4:M11)</f>
        <v>3434</v>
      </c>
      <c r="K11" s="7" t="s">
        <v>28</v>
      </c>
      <c r="L11" s="8">
        <f>Q35</f>
        <v>170</v>
      </c>
      <c r="M11" s="8">
        <f>R35</f>
        <v>245</v>
      </c>
      <c r="N11" s="8">
        <f>S35</f>
        <v>75</v>
      </c>
    </row>
    <row r="12" spans="1:14" ht="21.75" customHeight="1" x14ac:dyDescent="0.25">
      <c r="A12" s="7" t="s">
        <v>29</v>
      </c>
      <c r="B12" s="13">
        <v>0</v>
      </c>
      <c r="D12" s="7" t="s">
        <v>29</v>
      </c>
      <c r="E12" s="13">
        <v>0</v>
      </c>
      <c r="G12" s="9" t="s">
        <v>30</v>
      </c>
      <c r="H12" s="8">
        <f>H8-H10</f>
        <v>266</v>
      </c>
    </row>
    <row r="13" spans="1:14" ht="21.75" customHeight="1" x14ac:dyDescent="0.25">
      <c r="A13" s="7" t="s">
        <v>31</v>
      </c>
      <c r="B13" s="13">
        <v>100</v>
      </c>
      <c r="D13" s="7" t="s">
        <v>31</v>
      </c>
      <c r="E13" s="13">
        <v>80</v>
      </c>
      <c r="G13" s="9" t="s">
        <v>32</v>
      </c>
      <c r="H13" s="8">
        <f>H9-H11</f>
        <v>146</v>
      </c>
    </row>
    <row r="14" spans="1:14" ht="21.75" customHeight="1" x14ac:dyDescent="0.25">
      <c r="A14" s="14" t="s">
        <v>33</v>
      </c>
      <c r="B14" s="8">
        <f>SUM(B9:B13)</f>
        <v>3550</v>
      </c>
      <c r="D14" s="14" t="s">
        <v>33</v>
      </c>
      <c r="E14" s="8">
        <f>SUM(E9:E13)</f>
        <v>3580</v>
      </c>
      <c r="G14" s="12" t="s">
        <v>34</v>
      </c>
      <c r="H14" s="8">
        <f>H9-H8</f>
        <v>30</v>
      </c>
    </row>
    <row r="15" spans="1:14" ht="21.75" customHeight="1" x14ac:dyDescent="0.25">
      <c r="G15" s="12" t="s">
        <v>35</v>
      </c>
      <c r="H15" s="8">
        <f>H11-H10</f>
        <v>150</v>
      </c>
    </row>
    <row r="16" spans="1:14" ht="21.75" customHeight="1" x14ac:dyDescent="0.25">
      <c r="G16" s="12" t="s">
        <v>36</v>
      </c>
      <c r="H16" s="8">
        <f>H13-H12</f>
        <v>-120</v>
      </c>
    </row>
    <row r="17" spans="1:19" ht="21.75" customHeight="1" x14ac:dyDescent="0.25"/>
    <row r="18" spans="1:19" ht="24" customHeight="1" x14ac:dyDescent="0.25">
      <c r="A18" s="2" t="s">
        <v>8</v>
      </c>
      <c r="B18" s="2"/>
      <c r="C18" s="2"/>
      <c r="D18" s="2"/>
      <c r="F18" s="2" t="s">
        <v>11</v>
      </c>
      <c r="G18" s="2"/>
      <c r="H18" s="2"/>
      <c r="I18" s="2"/>
      <c r="K18" s="2" t="s">
        <v>13</v>
      </c>
      <c r="L18" s="2"/>
      <c r="M18" s="2"/>
      <c r="N18" s="2"/>
      <c r="P18" s="2" t="s">
        <v>17</v>
      </c>
      <c r="Q18" s="2"/>
      <c r="R18" s="2"/>
      <c r="S18" s="2"/>
    </row>
    <row r="19" spans="1:19" ht="21.75" customHeight="1" x14ac:dyDescent="0.25">
      <c r="A19" s="6" t="s">
        <v>18</v>
      </c>
      <c r="B19" s="6" t="s">
        <v>37</v>
      </c>
      <c r="C19" s="6" t="s">
        <v>38</v>
      </c>
      <c r="D19" s="6" t="s">
        <v>6</v>
      </c>
      <c r="F19" s="6" t="s">
        <v>18</v>
      </c>
      <c r="G19" s="6" t="s">
        <v>37</v>
      </c>
      <c r="H19" s="6" t="s">
        <v>38</v>
      </c>
      <c r="I19" s="6" t="s">
        <v>6</v>
      </c>
      <c r="K19" s="6" t="s">
        <v>18</v>
      </c>
      <c r="L19" s="6" t="s">
        <v>37</v>
      </c>
      <c r="M19" s="6" t="s">
        <v>38</v>
      </c>
      <c r="N19" s="6" t="s">
        <v>6</v>
      </c>
      <c r="P19" s="6" t="s">
        <v>18</v>
      </c>
      <c r="Q19" s="6" t="s">
        <v>37</v>
      </c>
      <c r="R19" s="6" t="s">
        <v>38</v>
      </c>
      <c r="S19" s="6" t="s">
        <v>6</v>
      </c>
    </row>
    <row r="20" spans="1:19" ht="21.75" customHeight="1" x14ac:dyDescent="0.25">
      <c r="A20" s="7" t="s">
        <v>39</v>
      </c>
      <c r="B20" s="13">
        <v>1200</v>
      </c>
      <c r="C20" s="13">
        <v>1200</v>
      </c>
      <c r="D20" s="8">
        <f t="shared" ref="D20:D25" si="0">C20-B20</f>
        <v>0</v>
      </c>
      <c r="F20" s="7" t="s">
        <v>40</v>
      </c>
      <c r="G20" s="13">
        <v>120</v>
      </c>
      <c r="H20" s="13">
        <v>135</v>
      </c>
      <c r="I20" s="8">
        <f t="shared" ref="I20:I25" si="1">H20-G20</f>
        <v>15</v>
      </c>
      <c r="K20" s="7" t="s">
        <v>41</v>
      </c>
      <c r="L20" s="13">
        <v>350</v>
      </c>
      <c r="M20" s="13">
        <v>380</v>
      </c>
      <c r="N20" s="8">
        <f t="shared" ref="N20:N25" si="2">M20-L20</f>
        <v>30</v>
      </c>
      <c r="P20" s="7" t="s">
        <v>42</v>
      </c>
      <c r="Q20" s="13">
        <v>220</v>
      </c>
      <c r="R20" s="13">
        <v>220</v>
      </c>
      <c r="S20" s="8">
        <f t="shared" ref="S20:S25" si="3">R20-Q20</f>
        <v>0</v>
      </c>
    </row>
    <row r="21" spans="1:19" ht="21.75" customHeight="1" x14ac:dyDescent="0.25">
      <c r="A21" s="7" t="s">
        <v>43</v>
      </c>
      <c r="B21" s="13">
        <v>80</v>
      </c>
      <c r="C21" s="13">
        <v>92</v>
      </c>
      <c r="D21" s="8">
        <f t="shared" si="0"/>
        <v>12</v>
      </c>
      <c r="F21" s="7" t="s">
        <v>44</v>
      </c>
      <c r="G21" s="13">
        <v>49</v>
      </c>
      <c r="H21" s="13">
        <v>49</v>
      </c>
      <c r="I21" s="8">
        <f t="shared" si="1"/>
        <v>0</v>
      </c>
      <c r="K21" s="7" t="s">
        <v>45</v>
      </c>
      <c r="L21" s="13">
        <v>120</v>
      </c>
      <c r="M21" s="13">
        <v>135</v>
      </c>
      <c r="N21" s="8">
        <f t="shared" si="2"/>
        <v>15</v>
      </c>
      <c r="P21" s="7" t="s">
        <v>46</v>
      </c>
      <c r="Q21" s="13">
        <v>15</v>
      </c>
      <c r="R21" s="13">
        <v>15</v>
      </c>
      <c r="S21" s="8">
        <f t="shared" si="3"/>
        <v>0</v>
      </c>
    </row>
    <row r="22" spans="1:19" ht="21.75" customHeight="1" x14ac:dyDescent="0.25">
      <c r="A22" s="7" t="s">
        <v>47</v>
      </c>
      <c r="B22" s="13">
        <v>30</v>
      </c>
      <c r="C22" s="13">
        <v>28</v>
      </c>
      <c r="D22" s="8">
        <f t="shared" si="0"/>
        <v>-2</v>
      </c>
      <c r="F22" s="7" t="s">
        <v>48</v>
      </c>
      <c r="G22" s="13">
        <v>30</v>
      </c>
      <c r="H22" s="13">
        <v>0</v>
      </c>
      <c r="I22" s="8">
        <f t="shared" si="1"/>
        <v>-30</v>
      </c>
      <c r="K22" s="7" t="s">
        <v>49</v>
      </c>
      <c r="L22" s="13">
        <v>40</v>
      </c>
      <c r="M22" s="13">
        <v>32</v>
      </c>
      <c r="N22" s="8">
        <f t="shared" si="2"/>
        <v>-8</v>
      </c>
      <c r="P22" s="7" t="s">
        <v>50</v>
      </c>
      <c r="Q22" s="13">
        <v>12</v>
      </c>
      <c r="R22" s="13">
        <v>12</v>
      </c>
      <c r="S22" s="8">
        <f t="shared" si="3"/>
        <v>0</v>
      </c>
    </row>
    <row r="23" spans="1:19" ht="21.75" customHeight="1" x14ac:dyDescent="0.25">
      <c r="A23" s="7" t="s">
        <v>51</v>
      </c>
      <c r="B23" s="13">
        <v>40</v>
      </c>
      <c r="C23" s="13">
        <v>40</v>
      </c>
      <c r="D23" s="8">
        <f t="shared" si="0"/>
        <v>0</v>
      </c>
      <c r="F23" s="7" t="s">
        <v>52</v>
      </c>
      <c r="G23" s="13">
        <v>75</v>
      </c>
      <c r="H23" s="13">
        <v>75</v>
      </c>
      <c r="I23" s="8">
        <f t="shared" si="1"/>
        <v>0</v>
      </c>
      <c r="K23" s="7" t="s">
        <v>53</v>
      </c>
      <c r="L23" s="13">
        <v>50</v>
      </c>
      <c r="M23" s="13">
        <v>62</v>
      </c>
      <c r="N23" s="8">
        <f t="shared" si="2"/>
        <v>12</v>
      </c>
      <c r="P23" s="7" t="s">
        <v>54</v>
      </c>
      <c r="Q23" s="13">
        <v>18</v>
      </c>
      <c r="R23" s="13">
        <v>18</v>
      </c>
      <c r="S23" s="8">
        <f t="shared" si="3"/>
        <v>0</v>
      </c>
    </row>
    <row r="24" spans="1:19" ht="21.75" customHeight="1" x14ac:dyDescent="0.25">
      <c r="A24" s="7" t="s">
        <v>28</v>
      </c>
      <c r="B24" s="13">
        <v>50</v>
      </c>
      <c r="C24" s="13">
        <v>65</v>
      </c>
      <c r="D24" s="8">
        <f t="shared" si="0"/>
        <v>15</v>
      </c>
      <c r="F24" s="7" t="s">
        <v>28</v>
      </c>
      <c r="G24" s="13">
        <v>20</v>
      </c>
      <c r="H24" s="13">
        <v>18</v>
      </c>
      <c r="I24" s="8">
        <f t="shared" si="1"/>
        <v>-2</v>
      </c>
      <c r="K24" s="7" t="s">
        <v>28</v>
      </c>
      <c r="L24" s="13">
        <v>20</v>
      </c>
      <c r="M24" s="13">
        <v>18</v>
      </c>
      <c r="N24" s="8">
        <f t="shared" si="2"/>
        <v>-2</v>
      </c>
      <c r="P24" s="7" t="s">
        <v>28</v>
      </c>
      <c r="Q24" s="13">
        <v>0</v>
      </c>
      <c r="R24" s="13">
        <v>0</v>
      </c>
      <c r="S24" s="8">
        <f t="shared" si="3"/>
        <v>0</v>
      </c>
    </row>
    <row r="25" spans="1:19" ht="21.75" customHeight="1" x14ac:dyDescent="0.25">
      <c r="A25" s="14" t="s">
        <v>55</v>
      </c>
      <c r="B25" s="8">
        <f>SUM(B20:B24)</f>
        <v>1400</v>
      </c>
      <c r="C25" s="8">
        <f>SUM(C20:C24)</f>
        <v>1425</v>
      </c>
      <c r="D25" s="8">
        <f t="shared" si="0"/>
        <v>25</v>
      </c>
      <c r="F25" s="14" t="s">
        <v>56</v>
      </c>
      <c r="G25" s="8">
        <f>SUM(G20:G24)</f>
        <v>294</v>
      </c>
      <c r="H25" s="8">
        <f>SUM(H20:H24)</f>
        <v>277</v>
      </c>
      <c r="I25" s="8">
        <f t="shared" si="1"/>
        <v>-17</v>
      </c>
      <c r="K25" s="14" t="s">
        <v>57</v>
      </c>
      <c r="L25" s="8">
        <f>SUM(L20:L24)</f>
        <v>580</v>
      </c>
      <c r="M25" s="8">
        <f>SUM(M20:M24)</f>
        <v>627</v>
      </c>
      <c r="N25" s="8">
        <f t="shared" si="2"/>
        <v>47</v>
      </c>
      <c r="P25" s="14" t="s">
        <v>58</v>
      </c>
      <c r="Q25" s="8">
        <f>SUM(Q20:Q24)</f>
        <v>265</v>
      </c>
      <c r="R25" s="8">
        <f>SUM(R20:R24)</f>
        <v>265</v>
      </c>
      <c r="S25" s="8">
        <f t="shared" si="3"/>
        <v>0</v>
      </c>
    </row>
    <row r="26" spans="1:19" ht="21.75" customHeight="1" x14ac:dyDescent="0.25"/>
    <row r="27" spans="1:19" ht="21.75" customHeight="1" x14ac:dyDescent="0.25"/>
    <row r="28" spans="1:19" ht="24" customHeight="1" x14ac:dyDescent="0.25">
      <c r="A28" s="2" t="s">
        <v>20</v>
      </c>
      <c r="B28" s="2"/>
      <c r="C28" s="2"/>
      <c r="D28" s="2"/>
      <c r="F28" s="2" t="s">
        <v>22</v>
      </c>
      <c r="G28" s="2"/>
      <c r="H28" s="2"/>
      <c r="I28" s="2"/>
      <c r="K28" s="2" t="s">
        <v>25</v>
      </c>
      <c r="L28" s="2"/>
      <c r="M28" s="2"/>
      <c r="N28" s="2"/>
      <c r="P28" s="2" t="s">
        <v>28</v>
      </c>
      <c r="Q28" s="2"/>
      <c r="R28" s="2"/>
      <c r="S28" s="2"/>
    </row>
    <row r="29" spans="1:19" ht="21.75" customHeight="1" x14ac:dyDescent="0.25">
      <c r="A29" s="6" t="s">
        <v>18</v>
      </c>
      <c r="B29" s="6" t="s">
        <v>37</v>
      </c>
      <c r="C29" s="6" t="s">
        <v>38</v>
      </c>
      <c r="D29" s="6" t="s">
        <v>6</v>
      </c>
      <c r="F29" s="6" t="s">
        <v>18</v>
      </c>
      <c r="G29" s="6" t="s">
        <v>37</v>
      </c>
      <c r="H29" s="6" t="s">
        <v>38</v>
      </c>
      <c r="I29" s="6" t="s">
        <v>6</v>
      </c>
      <c r="K29" s="6" t="s">
        <v>18</v>
      </c>
      <c r="L29" s="6" t="s">
        <v>37</v>
      </c>
      <c r="M29" s="6" t="s">
        <v>38</v>
      </c>
      <c r="N29" s="6" t="s">
        <v>6</v>
      </c>
      <c r="P29" s="6" t="s">
        <v>18</v>
      </c>
      <c r="Q29" s="6" t="s">
        <v>37</v>
      </c>
      <c r="R29" s="6" t="s">
        <v>38</v>
      </c>
      <c r="S29" s="6" t="s">
        <v>6</v>
      </c>
    </row>
    <row r="30" spans="1:19" ht="21.75" customHeight="1" x14ac:dyDescent="0.25">
      <c r="A30" s="7" t="s">
        <v>59</v>
      </c>
      <c r="B30" s="13">
        <v>30</v>
      </c>
      <c r="C30" s="13">
        <v>30</v>
      </c>
      <c r="D30" s="8">
        <f t="shared" ref="D30:D35" si="4">C30-B30</f>
        <v>0</v>
      </c>
      <c r="F30" s="7" t="s">
        <v>60</v>
      </c>
      <c r="G30" s="13">
        <v>55</v>
      </c>
      <c r="H30" s="13">
        <v>58</v>
      </c>
      <c r="I30" s="8">
        <f t="shared" ref="I30:I35" si="5">H30-G30</f>
        <v>3</v>
      </c>
      <c r="K30" s="7" t="s">
        <v>61</v>
      </c>
      <c r="L30" s="13">
        <v>80</v>
      </c>
      <c r="M30" s="13">
        <v>95</v>
      </c>
      <c r="N30" s="8">
        <f t="shared" ref="N30:N35" si="6">M30-L30</f>
        <v>15</v>
      </c>
      <c r="P30" s="7" t="s">
        <v>62</v>
      </c>
      <c r="Q30" s="13">
        <v>40</v>
      </c>
      <c r="R30" s="13">
        <v>50</v>
      </c>
      <c r="S30" s="8">
        <f t="shared" ref="S30:S35" si="7">R30-Q30</f>
        <v>10</v>
      </c>
    </row>
    <row r="31" spans="1:19" ht="21.75" customHeight="1" x14ac:dyDescent="0.25">
      <c r="A31" s="7" t="s">
        <v>63</v>
      </c>
      <c r="B31" s="13">
        <v>45</v>
      </c>
      <c r="C31" s="13">
        <v>45</v>
      </c>
      <c r="D31" s="8">
        <f t="shared" si="4"/>
        <v>0</v>
      </c>
      <c r="F31" s="7" t="s">
        <v>64</v>
      </c>
      <c r="G31" s="13">
        <v>25</v>
      </c>
      <c r="H31" s="13">
        <v>0</v>
      </c>
      <c r="I31" s="8">
        <f t="shared" si="5"/>
        <v>-25</v>
      </c>
      <c r="K31" s="7" t="s">
        <v>65</v>
      </c>
      <c r="L31" s="13">
        <v>35</v>
      </c>
      <c r="M31" s="13">
        <v>38</v>
      </c>
      <c r="N31" s="8">
        <f t="shared" si="6"/>
        <v>3</v>
      </c>
      <c r="P31" s="7" t="s">
        <v>66</v>
      </c>
      <c r="Q31" s="13">
        <v>15</v>
      </c>
      <c r="R31" s="13">
        <v>15</v>
      </c>
      <c r="S31" s="8">
        <f t="shared" si="7"/>
        <v>0</v>
      </c>
    </row>
    <row r="32" spans="1:19" ht="21.75" customHeight="1" x14ac:dyDescent="0.25">
      <c r="A32" s="7" t="s">
        <v>67</v>
      </c>
      <c r="B32" s="13">
        <v>60</v>
      </c>
      <c r="C32" s="13">
        <v>72</v>
      </c>
      <c r="D32" s="8">
        <f t="shared" si="4"/>
        <v>12</v>
      </c>
      <c r="F32" s="7" t="s">
        <v>68</v>
      </c>
      <c r="G32" s="13">
        <v>15</v>
      </c>
      <c r="H32" s="13">
        <v>22</v>
      </c>
      <c r="I32" s="8">
        <f t="shared" si="5"/>
        <v>7</v>
      </c>
      <c r="K32" s="7" t="s">
        <v>69</v>
      </c>
      <c r="L32" s="13">
        <v>20</v>
      </c>
      <c r="M32" s="13">
        <v>15</v>
      </c>
      <c r="N32" s="8">
        <f t="shared" si="6"/>
        <v>-5</v>
      </c>
      <c r="P32" s="7" t="s">
        <v>70</v>
      </c>
      <c r="Q32" s="13">
        <v>60</v>
      </c>
      <c r="R32" s="13">
        <v>120</v>
      </c>
      <c r="S32" s="8">
        <f t="shared" si="7"/>
        <v>60</v>
      </c>
    </row>
    <row r="33" spans="1:19" ht="21.75" customHeight="1" x14ac:dyDescent="0.25">
      <c r="A33" s="7" t="s">
        <v>71</v>
      </c>
      <c r="B33" s="13">
        <v>120</v>
      </c>
      <c r="C33" s="13">
        <v>145</v>
      </c>
      <c r="D33" s="8">
        <f t="shared" si="4"/>
        <v>25</v>
      </c>
      <c r="F33" s="7" t="s">
        <v>72</v>
      </c>
      <c r="G33" s="13">
        <v>10</v>
      </c>
      <c r="H33" s="13">
        <v>0</v>
      </c>
      <c r="I33" s="8">
        <f t="shared" si="5"/>
        <v>-10</v>
      </c>
      <c r="K33" s="7" t="s">
        <v>73</v>
      </c>
      <c r="L33" s="13">
        <v>25</v>
      </c>
      <c r="M33" s="13">
        <v>25</v>
      </c>
      <c r="N33" s="8">
        <f t="shared" si="6"/>
        <v>0</v>
      </c>
      <c r="P33" s="7" t="s">
        <v>74</v>
      </c>
      <c r="Q33" s="13">
        <v>35</v>
      </c>
      <c r="R33" s="13">
        <v>42</v>
      </c>
      <c r="S33" s="8">
        <f t="shared" si="7"/>
        <v>7</v>
      </c>
    </row>
    <row r="34" spans="1:19" ht="21.75" customHeight="1" x14ac:dyDescent="0.25">
      <c r="A34" s="7" t="s">
        <v>28</v>
      </c>
      <c r="B34" s="13">
        <v>30</v>
      </c>
      <c r="C34" s="13">
        <v>25</v>
      </c>
      <c r="D34" s="8">
        <f t="shared" si="4"/>
        <v>-5</v>
      </c>
      <c r="F34" s="7" t="s">
        <v>28</v>
      </c>
      <c r="G34" s="13">
        <v>10</v>
      </c>
      <c r="H34" s="13">
        <v>5</v>
      </c>
      <c r="I34" s="8">
        <f t="shared" si="5"/>
        <v>-5</v>
      </c>
      <c r="K34" s="7" t="s">
        <v>28</v>
      </c>
      <c r="L34" s="13">
        <v>15</v>
      </c>
      <c r="M34" s="13">
        <v>20</v>
      </c>
      <c r="N34" s="8">
        <f t="shared" si="6"/>
        <v>5</v>
      </c>
      <c r="P34" s="7" t="s">
        <v>28</v>
      </c>
      <c r="Q34" s="13">
        <v>20</v>
      </c>
      <c r="R34" s="13">
        <v>18</v>
      </c>
      <c r="S34" s="8">
        <f t="shared" si="7"/>
        <v>-2</v>
      </c>
    </row>
    <row r="35" spans="1:19" ht="21.75" customHeight="1" x14ac:dyDescent="0.25">
      <c r="A35" s="14" t="s">
        <v>75</v>
      </c>
      <c r="B35" s="8">
        <f>SUM(B30:B34)</f>
        <v>285</v>
      </c>
      <c r="C35" s="8">
        <f>SUM(C30:C34)</f>
        <v>317</v>
      </c>
      <c r="D35" s="8">
        <f t="shared" si="4"/>
        <v>32</v>
      </c>
      <c r="F35" s="14" t="s">
        <v>76</v>
      </c>
      <c r="G35" s="8">
        <f>SUM(G30:G34)</f>
        <v>115</v>
      </c>
      <c r="H35" s="8">
        <f>SUM(H30:H34)</f>
        <v>85</v>
      </c>
      <c r="I35" s="8">
        <f t="shared" si="5"/>
        <v>-30</v>
      </c>
      <c r="K35" s="14" t="s">
        <v>77</v>
      </c>
      <c r="L35" s="8">
        <f>SUM(L30:L34)</f>
        <v>175</v>
      </c>
      <c r="M35" s="8">
        <f>SUM(M30:M34)</f>
        <v>193</v>
      </c>
      <c r="N35" s="8">
        <f t="shared" si="6"/>
        <v>18</v>
      </c>
      <c r="P35" s="14" t="s">
        <v>78</v>
      </c>
      <c r="Q35" s="8">
        <f>SUM(Q30:Q34)</f>
        <v>170</v>
      </c>
      <c r="R35" s="8">
        <f>SUM(R30:R34)</f>
        <v>245</v>
      </c>
      <c r="S35" s="8">
        <f t="shared" si="7"/>
        <v>75</v>
      </c>
    </row>
    <row r="36" spans="1:19" ht="21.75" customHeight="1" x14ac:dyDescent="0.25"/>
    <row r="37" spans="1:19" ht="21.75" customHeight="1" x14ac:dyDescent="0.25"/>
    <row r="38" spans="1:19" ht="21.75" customHeight="1" x14ac:dyDescent="0.25">
      <c r="A38" s="1" t="s">
        <v>79</v>
      </c>
      <c r="B38" s="1"/>
      <c r="C38" s="1"/>
      <c r="D38" s="1"/>
      <c r="E38" s="1"/>
      <c r="F38" s="1"/>
      <c r="G38" s="1"/>
      <c r="H38" s="1"/>
    </row>
    <row r="39" spans="1:19" ht="21.75" customHeight="1" x14ac:dyDescent="0.25">
      <c r="A39" s="1"/>
      <c r="B39" s="1"/>
      <c r="C39" s="1"/>
      <c r="D39" s="1"/>
      <c r="E39" s="1"/>
      <c r="F39" s="1"/>
      <c r="G39" s="1"/>
      <c r="H39" s="1"/>
    </row>
    <row r="40" spans="1:19" ht="21.75" customHeight="1" x14ac:dyDescent="0.25"/>
    <row r="41" spans="1:19" ht="21.75" customHeight="1" x14ac:dyDescent="0.25"/>
    <row r="42" spans="1:19" ht="21.75" customHeight="1" x14ac:dyDescent="0.25"/>
    <row r="43" spans="1:19" ht="21.75" customHeight="1" x14ac:dyDescent="0.25"/>
    <row r="44" spans="1:19" ht="21.75" customHeight="1" x14ac:dyDescent="0.25"/>
    <row r="45" spans="1:19" ht="21.75" customHeight="1" x14ac:dyDescent="0.25"/>
    <row r="46" spans="1:19" ht="21.75" customHeight="1" x14ac:dyDescent="0.25"/>
    <row r="47" spans="1:19" ht="21.75" customHeight="1" x14ac:dyDescent="0.25"/>
    <row r="48" spans="1:19" ht="21.75" customHeight="1" x14ac:dyDescent="0.25"/>
    <row r="49" ht="21.75" customHeight="1" x14ac:dyDescent="0.25"/>
    <row r="50" ht="21.75" customHeight="1" x14ac:dyDescent="0.25"/>
    <row r="51" ht="21.75" customHeight="1" x14ac:dyDescent="0.25"/>
    <row r="52" ht="21.75" customHeight="1" x14ac:dyDescent="0.25"/>
    <row r="53" ht="21.75" customHeight="1" x14ac:dyDescent="0.25"/>
    <row r="54" ht="21.75" customHeight="1" x14ac:dyDescent="0.25"/>
    <row r="55" ht="21.75" customHeight="1" x14ac:dyDescent="0.25"/>
    <row r="56" ht="21.75" customHeight="1" x14ac:dyDescent="0.25"/>
    <row r="57" ht="21.75" customHeight="1" x14ac:dyDescent="0.25"/>
    <row r="58" ht="21.75" customHeight="1" x14ac:dyDescent="0.25"/>
    <row r="59" ht="21.75" customHeight="1" x14ac:dyDescent="0.25"/>
  </sheetData>
  <mergeCells count="15">
    <mergeCell ref="A38:H39"/>
    <mergeCell ref="A18:D18"/>
    <mergeCell ref="F18:I18"/>
    <mergeCell ref="K18:N18"/>
    <mergeCell ref="P18:S18"/>
    <mergeCell ref="A28:D28"/>
    <mergeCell ref="F28:I28"/>
    <mergeCell ref="K28:N28"/>
    <mergeCell ref="P28:S28"/>
    <mergeCell ref="A1:H1"/>
    <mergeCell ref="K2:N2"/>
    <mergeCell ref="A4:B4"/>
    <mergeCell ref="A7:B7"/>
    <mergeCell ref="D7:E7"/>
    <mergeCell ref="G7:H7"/>
  </mergeCells>
  <conditionalFormatting sqref="D20:D25">
    <cfRule type="cellIs" dxfId="21" priority="2" operator="greaterThan">
      <formula>0</formula>
    </cfRule>
    <cfRule type="cellIs" dxfId="20" priority="3" operator="lessThan">
      <formula>0</formula>
    </cfRule>
  </conditionalFormatting>
  <conditionalFormatting sqref="D30:D35">
    <cfRule type="cellIs" dxfId="19" priority="10" operator="greaterThan">
      <formula>0</formula>
    </cfRule>
    <cfRule type="cellIs" dxfId="18" priority="11" operator="lessThan">
      <formula>0</formula>
    </cfRule>
  </conditionalFormatting>
  <conditionalFormatting sqref="H12:H16">
    <cfRule type="cellIs" dxfId="17" priority="18" operator="greaterThan">
      <formula>0</formula>
    </cfRule>
    <cfRule type="cellIs" dxfId="16" priority="19" operator="lessThan">
      <formula>0</formula>
    </cfRule>
  </conditionalFormatting>
  <conditionalFormatting sqref="H13">
    <cfRule type="cellIs" dxfId="15" priority="22" operator="greaterThan">
      <formula>0</formula>
    </cfRule>
    <cfRule type="cellIs" dxfId="14" priority="23" operator="lessThan">
      <formula>0</formula>
    </cfRule>
  </conditionalFormatting>
  <conditionalFormatting sqref="I20:I25">
    <cfRule type="cellIs" dxfId="13" priority="4" operator="greaterThan">
      <formula>0</formula>
    </cfRule>
    <cfRule type="cellIs" dxfId="12" priority="5" operator="lessThan">
      <formula>0</formula>
    </cfRule>
  </conditionalFormatting>
  <conditionalFormatting sqref="I30:I35">
    <cfRule type="cellIs" dxfId="11" priority="12" operator="greaterThan">
      <formula>0</formula>
    </cfRule>
    <cfRule type="cellIs" dxfId="10" priority="13" operator="lessThan">
      <formula>0</formula>
    </cfRule>
  </conditionalFormatting>
  <conditionalFormatting sqref="N20:N25">
    <cfRule type="cellIs" dxfId="9" priority="6" operator="greaterThan">
      <formula>0</formula>
    </cfRule>
    <cfRule type="cellIs" dxfId="8" priority="7" operator="lessThan">
      <formula>0</formula>
    </cfRule>
  </conditionalFormatting>
  <conditionalFormatting sqref="N30:N35">
    <cfRule type="cellIs" dxfId="7" priority="14" operator="greaterThan">
      <formula>0</formula>
    </cfRule>
    <cfRule type="cellIs" dxfId="6" priority="15" operator="lessThan">
      <formula>0</formula>
    </cfRule>
  </conditionalFormatting>
  <conditionalFormatting sqref="S20:S25">
    <cfRule type="cellIs" dxfId="5" priority="8" operator="greaterThan">
      <formula>0</formula>
    </cfRule>
    <cfRule type="cellIs" dxfId="4" priority="9" operator="lessThan">
      <formula>0</formula>
    </cfRule>
  </conditionalFormatting>
  <conditionalFormatting sqref="S30:S35">
    <cfRule type="cellIs" dxfId="3" priority="16" operator="greaterThan">
      <formula>0</formula>
    </cfRule>
    <cfRule type="cellIs" dxfId="2" priority="17" operator="lessThan">
      <formula>0</formula>
    </cfRule>
  </conditionalFormatting>
  <conditionalFormatting sqref="N4:N11">
    <cfRule type="cellIs" dxfId="1" priority="20" operator="greaterThan">
      <formula>0</formula>
    </cfRule>
    <cfRule type="cellIs" dxfId="0" priority="21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Budgetplanung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2026-03-09T08:53:13Z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2026-03-09T08:17:13Z</dcterms:created>
  <dc:creator>openpyxl</dc:creator>
  <dc:description/>
  <dc:language>en-US</dc:language>
  <cp:lastModifiedBy/>
  <dcterms:modified xsi:type="dcterms:W3CDTF">2026-03-09T08:17:13Z</dcterms:modified>
  <cp:revision>0</cp:revision>
  <dc:subject/>
  <dc:title/>
</cp:coreProperties>
</file>