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CD2A1F59-8B80-4DB6-B713-F110ADBD42C7}" xr6:coauthVersionLast="47" xr6:coauthVersionMax="47" xr10:uidLastSave="{00000000-0000-0000-0000-000000000000}"/>
  <bookViews>
    <workbookView xWindow="22932" yWindow="-108" windowWidth="23256" windowHeight="12456" tabRatio="500" xr2:uid="{00000000-000D-0000-FFFF-FFFF00000000}"/>
  </bookViews>
  <sheets>
    <sheet name="Planer" sheetId="1" r:id="rId1"/>
    <sheet name="Feiertage" sheetId="2" r:id="rId2"/>
    <sheet name="Listen" sheetId="3" state="hidden" r:id="rId3"/>
  </sheets>
  <definedNames>
    <definedName name="_xlnm._FilterDatabase" localSheetId="0" hidden="1">Planer!$A$8:$NI$34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2" i="2" l="1"/>
  <c r="B11" i="2"/>
  <c r="B10" i="2"/>
  <c r="B7" i="2"/>
  <c r="H5" i="2"/>
  <c r="C4" i="2"/>
  <c r="B4" i="2" s="1"/>
  <c r="H3" i="2"/>
  <c r="H2" i="2"/>
  <c r="NI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5" i="1" s="1"/>
  <c r="F11" i="1"/>
  <c r="E11" i="1"/>
  <c r="E10" i="1"/>
  <c r="NG9" i="1"/>
  <c r="MX9" i="1"/>
  <c r="MW9" i="1"/>
  <c r="MV9" i="1"/>
  <c r="MP9" i="1"/>
  <c r="MN9" i="1"/>
  <c r="MM9" i="1"/>
  <c r="ML9" i="1"/>
  <c r="MK9" i="1"/>
  <c r="MJ9" i="1"/>
  <c r="MI9" i="1"/>
  <c r="MB9" i="1"/>
  <c r="LV9" i="1"/>
  <c r="LT9" i="1"/>
  <c r="LS9" i="1"/>
  <c r="LQ9" i="1"/>
  <c r="LJ9" i="1"/>
  <c r="LI9" i="1"/>
  <c r="LB9" i="1"/>
  <c r="KY9" i="1"/>
  <c r="KT9" i="1"/>
  <c r="KS9" i="1"/>
  <c r="KR9" i="1"/>
  <c r="KQ9" i="1"/>
  <c r="KP9" i="1"/>
  <c r="KO9" i="1"/>
  <c r="KN9" i="1"/>
  <c r="KH9" i="1"/>
  <c r="KE9" i="1"/>
  <c r="KC9" i="1"/>
  <c r="JV9" i="1"/>
  <c r="JU9" i="1"/>
  <c r="JT9" i="1"/>
  <c r="JN9" i="1"/>
  <c r="JL9" i="1"/>
  <c r="JK9" i="1"/>
  <c r="JJ9" i="1"/>
  <c r="JI9" i="1"/>
  <c r="JH9" i="1"/>
  <c r="JG9" i="1"/>
  <c r="JF9" i="1"/>
  <c r="JE9" i="1"/>
  <c r="JD9" i="1"/>
  <c r="JC9" i="1"/>
  <c r="IT9" i="1"/>
  <c r="IQ9" i="1"/>
  <c r="IH9" i="1"/>
  <c r="IG9" i="1"/>
  <c r="IF9" i="1"/>
  <c r="HZ9" i="1"/>
  <c r="HX9" i="1"/>
  <c r="HW9" i="1"/>
  <c r="HN9" i="1"/>
  <c r="HM9" i="1"/>
  <c r="HL9" i="1"/>
  <c r="HF9" i="1"/>
  <c r="HD9" i="1"/>
  <c r="HC9" i="1"/>
  <c r="HB9" i="1"/>
  <c r="HA9" i="1"/>
  <c r="GS9" i="1"/>
  <c r="GL9" i="1"/>
  <c r="GI9" i="1"/>
  <c r="GH9" i="1"/>
  <c r="GG9" i="1"/>
  <c r="GF9" i="1"/>
  <c r="GE9" i="1"/>
  <c r="GD9" i="1"/>
  <c r="GC9" i="1"/>
  <c r="GB9" i="1"/>
  <c r="GA9" i="1"/>
  <c r="FZ9" i="1"/>
  <c r="FY9" i="1"/>
  <c r="FX9" i="1"/>
  <c r="FR9" i="1"/>
  <c r="FO9" i="1"/>
  <c r="FF9" i="1"/>
  <c r="FE9" i="1"/>
  <c r="FD9" i="1"/>
  <c r="EX9" i="1"/>
  <c r="EU9" i="1"/>
  <c r="ET9" i="1"/>
  <c r="ES9" i="1"/>
  <c r="ER9" i="1"/>
  <c r="EQ9" i="1"/>
  <c r="EJ9" i="1"/>
  <c r="ED9" i="1"/>
  <c r="EB9" i="1"/>
  <c r="EA9" i="1"/>
  <c r="DZ9" i="1"/>
  <c r="DY9" i="1"/>
  <c r="DX9" i="1"/>
  <c r="DW9" i="1"/>
  <c r="DR9" i="1"/>
  <c r="DQ9" i="1"/>
  <c r="DJ9" i="1"/>
  <c r="DG9" i="1"/>
  <c r="CX9" i="1"/>
  <c r="CW9" i="1"/>
  <c r="CV9" i="1"/>
  <c r="CP9" i="1"/>
  <c r="CN9" i="1"/>
  <c r="CM9" i="1"/>
  <c r="CL9" i="1"/>
  <c r="CK9" i="1"/>
  <c r="CD9" i="1"/>
  <c r="CC9" i="1"/>
  <c r="CB9" i="1"/>
  <c r="BV9" i="1"/>
  <c r="BS9" i="1"/>
  <c r="BR9" i="1"/>
  <c r="BQ9" i="1"/>
  <c r="BP9" i="1"/>
  <c r="BO9" i="1"/>
  <c r="BN9" i="1"/>
  <c r="BM9" i="1"/>
  <c r="BL9" i="1"/>
  <c r="BK9" i="1"/>
  <c r="BB9" i="1"/>
  <c r="AY9" i="1"/>
  <c r="AV9" i="1"/>
  <c r="AU9" i="1"/>
  <c r="AT9" i="1"/>
  <c r="AS9" i="1"/>
  <c r="AP9" i="1"/>
  <c r="AO9" i="1"/>
  <c r="AN9" i="1"/>
  <c r="AH9" i="1"/>
  <c r="AE9" i="1"/>
  <c r="V9" i="1"/>
  <c r="U9" i="1"/>
  <c r="T9" i="1"/>
  <c r="N9" i="1"/>
  <c r="L9" i="1"/>
  <c r="K9" i="1"/>
  <c r="J9" i="1"/>
  <c r="I9" i="1"/>
  <c r="H9" i="1"/>
  <c r="NI8" i="1"/>
  <c r="NH8" i="1"/>
  <c r="NG8" i="1"/>
  <c r="MT8" i="1"/>
  <c r="MS8" i="1"/>
  <c r="MR8" i="1"/>
  <c r="MQ8" i="1"/>
  <c r="MP8" i="1"/>
  <c r="MO8" i="1"/>
  <c r="MN8" i="1"/>
  <c r="MM8" i="1"/>
  <c r="ML8" i="1"/>
  <c r="MK8" i="1"/>
  <c r="MJ8" i="1"/>
  <c r="MI8" i="1"/>
  <c r="MH8" i="1"/>
  <c r="MB8" i="1"/>
  <c r="LY8" i="1"/>
  <c r="LX8" i="1"/>
  <c r="LW8" i="1"/>
  <c r="LV8" i="1"/>
  <c r="LU8" i="1"/>
  <c r="LS8" i="1"/>
  <c r="LQ8" i="1"/>
  <c r="LH8" i="1"/>
  <c r="LF8" i="1"/>
  <c r="LE8" i="1"/>
  <c r="LD8" i="1"/>
  <c r="LC8" i="1"/>
  <c r="LB8" i="1"/>
  <c r="LA8" i="1"/>
  <c r="KY8" i="1"/>
  <c r="KN8" i="1"/>
  <c r="KL8" i="1"/>
  <c r="KK8" i="1"/>
  <c r="KJ8" i="1"/>
  <c r="KI8" i="1"/>
  <c r="KH8" i="1"/>
  <c r="KG8" i="1"/>
  <c r="KE8" i="1"/>
  <c r="KD8" i="1"/>
  <c r="KC8" i="1"/>
  <c r="JQ8" i="1"/>
  <c r="JP8" i="1"/>
  <c r="JO8" i="1"/>
  <c r="JN8" i="1"/>
  <c r="JM8" i="1"/>
  <c r="JL8" i="1"/>
  <c r="JK8" i="1"/>
  <c r="JJ8" i="1"/>
  <c r="JI8" i="1"/>
  <c r="JH8" i="1"/>
  <c r="JG8" i="1"/>
  <c r="JF8" i="1"/>
  <c r="IZ8" i="1"/>
  <c r="IX8" i="1"/>
  <c r="IW8" i="1"/>
  <c r="IV8" i="1"/>
  <c r="IU8" i="1"/>
  <c r="IT8" i="1"/>
  <c r="IS8" i="1"/>
  <c r="IQ8" i="1"/>
  <c r="IF8" i="1"/>
  <c r="ID8" i="1"/>
  <c r="IC8" i="1"/>
  <c r="IB8" i="1"/>
  <c r="IA8" i="1"/>
  <c r="HZ8" i="1"/>
  <c r="HY8" i="1"/>
  <c r="HX8" i="1"/>
  <c r="HW8" i="1"/>
  <c r="HV8" i="1"/>
  <c r="HU8" i="1"/>
  <c r="HL8" i="1"/>
  <c r="HI8" i="1"/>
  <c r="HH8" i="1"/>
  <c r="HG8" i="1"/>
  <c r="HF8" i="1"/>
  <c r="HE8" i="1"/>
  <c r="HC8" i="1"/>
  <c r="HB8" i="1"/>
  <c r="HA8" i="1"/>
  <c r="GZ8" i="1"/>
  <c r="GY8" i="1"/>
  <c r="GX8" i="1"/>
  <c r="GR8" i="1"/>
  <c r="GP8" i="1"/>
  <c r="GO8" i="1"/>
  <c r="GN8" i="1"/>
  <c r="GM8" i="1"/>
  <c r="GL8" i="1"/>
  <c r="GK8" i="1"/>
  <c r="GI8" i="1"/>
  <c r="GF8" i="1"/>
  <c r="FX8" i="1"/>
  <c r="FV8" i="1"/>
  <c r="FU8" i="1"/>
  <c r="FT8" i="1"/>
  <c r="FS8" i="1"/>
  <c r="FR8" i="1"/>
  <c r="FQ8" i="1"/>
  <c r="FP8" i="1"/>
  <c r="FO8" i="1"/>
  <c r="FB8" i="1"/>
  <c r="FA8" i="1"/>
  <c r="EZ8" i="1"/>
  <c r="EY8" i="1"/>
  <c r="EX8" i="1"/>
  <c r="EW8" i="1"/>
  <c r="EV8" i="1"/>
  <c r="EU8" i="1"/>
  <c r="ET8" i="1"/>
  <c r="EJ8" i="1"/>
  <c r="EG8" i="1"/>
  <c r="EF8" i="1"/>
  <c r="EE8" i="1"/>
  <c r="ED8" i="1"/>
  <c r="EC8" i="1"/>
  <c r="EA8" i="1"/>
  <c r="DZ8" i="1"/>
  <c r="DY8" i="1"/>
  <c r="DX8" i="1"/>
  <c r="DW8" i="1"/>
  <c r="DV8" i="1"/>
  <c r="DP8" i="1"/>
  <c r="DN8" i="1"/>
  <c r="DM8" i="1"/>
  <c r="DL8" i="1"/>
  <c r="DK8" i="1"/>
  <c r="DJ8" i="1"/>
  <c r="DI8" i="1"/>
  <c r="DG8" i="1"/>
  <c r="CV8" i="1"/>
  <c r="CT8" i="1"/>
  <c r="CS8" i="1"/>
  <c r="CR8" i="1"/>
  <c r="CQ8" i="1"/>
  <c r="CP8" i="1"/>
  <c r="CO8" i="1"/>
  <c r="CN8" i="1"/>
  <c r="CM8" i="1"/>
  <c r="CL8" i="1"/>
  <c r="CK8" i="1"/>
  <c r="CJ8" i="1"/>
  <c r="CI8" i="1"/>
  <c r="BY8" i="1"/>
  <c r="BX8" i="1"/>
  <c r="BW8" i="1"/>
  <c r="BV8" i="1"/>
  <c r="BU8" i="1"/>
  <c r="BS8" i="1"/>
  <c r="BH8" i="1"/>
  <c r="BF8" i="1"/>
  <c r="BE8" i="1"/>
  <c r="BD8" i="1"/>
  <c r="BC8" i="1"/>
  <c r="BB8" i="1"/>
  <c r="BA8" i="1"/>
  <c r="AY8" i="1"/>
  <c r="AT8" i="1"/>
  <c r="AN8" i="1"/>
  <c r="AL8" i="1"/>
  <c r="AK8" i="1"/>
  <c r="AJ8" i="1"/>
  <c r="AI8" i="1"/>
  <c r="AH8" i="1"/>
  <c r="AG8" i="1"/>
  <c r="AE8" i="1"/>
  <c r="AD8" i="1"/>
  <c r="AC8" i="1"/>
  <c r="T8" i="1"/>
  <c r="Q8" i="1"/>
  <c r="P8" i="1"/>
  <c r="O8" i="1"/>
  <c r="N8" i="1"/>
  <c r="M8" i="1"/>
  <c r="L8" i="1"/>
  <c r="K8" i="1"/>
  <c r="J8" i="1"/>
  <c r="I8" i="1"/>
  <c r="H8" i="1"/>
  <c r="NI7" i="1"/>
  <c r="MS7" i="1"/>
  <c r="MR7" i="1"/>
  <c r="MQ7" i="1"/>
  <c r="MP7" i="1"/>
  <c r="MO7" i="1"/>
  <c r="MN7" i="1"/>
  <c r="MH7" i="1"/>
  <c r="MF7" i="1"/>
  <c r="ME7" i="1"/>
  <c r="MD7" i="1"/>
  <c r="MC7" i="1"/>
  <c r="MB7" i="1"/>
  <c r="MA7" i="1"/>
  <c r="LZ7" i="1"/>
  <c r="LY7" i="1"/>
  <c r="LX7" i="1"/>
  <c r="LW7" i="1"/>
  <c r="LV7" i="1"/>
  <c r="LU7" i="1"/>
  <c r="LJ7" i="1"/>
  <c r="LI7" i="1"/>
  <c r="LH7" i="1"/>
  <c r="LG7" i="1"/>
  <c r="LF7" i="1"/>
  <c r="LE7" i="1"/>
  <c r="LD7" i="1"/>
  <c r="LC7" i="1"/>
  <c r="LB7" i="1"/>
  <c r="LA7" i="1"/>
  <c r="KZ7" i="1"/>
  <c r="KT7" i="1"/>
  <c r="KP7" i="1"/>
  <c r="KO7" i="1"/>
  <c r="KL7" i="1"/>
  <c r="KK7" i="1"/>
  <c r="KJ7" i="1"/>
  <c r="KI7" i="1"/>
  <c r="KH7" i="1"/>
  <c r="KG7" i="1"/>
  <c r="JV7" i="1"/>
  <c r="JU7" i="1"/>
  <c r="JT7" i="1"/>
  <c r="JS7" i="1"/>
  <c r="JQ7" i="1"/>
  <c r="JP7" i="1"/>
  <c r="JO7" i="1"/>
  <c r="JN7" i="1"/>
  <c r="JM7" i="1"/>
  <c r="JD7" i="1"/>
  <c r="JC7" i="1"/>
  <c r="JB7" i="1"/>
  <c r="JA7" i="1"/>
  <c r="IZ7" i="1"/>
  <c r="IY7" i="1"/>
  <c r="IX7" i="1"/>
  <c r="IW7" i="1"/>
  <c r="IV7" i="1"/>
  <c r="IU7" i="1"/>
  <c r="IT7" i="1"/>
  <c r="IS7" i="1"/>
  <c r="IH7" i="1"/>
  <c r="IF7" i="1"/>
  <c r="IE7" i="1"/>
  <c r="ID7" i="1"/>
  <c r="IC7" i="1"/>
  <c r="IB7" i="1"/>
  <c r="IA7" i="1"/>
  <c r="HZ7" i="1"/>
  <c r="HY7" i="1"/>
  <c r="HX7" i="1"/>
  <c r="HR7" i="1"/>
  <c r="HN7" i="1"/>
  <c r="HM7" i="1"/>
  <c r="HI7" i="1"/>
  <c r="HH7" i="1"/>
  <c r="HG7" i="1"/>
  <c r="HF7" i="1"/>
  <c r="HE7" i="1"/>
  <c r="HD7" i="1"/>
  <c r="GX7" i="1"/>
  <c r="GV7" i="1"/>
  <c r="GU7" i="1"/>
  <c r="GT7" i="1"/>
  <c r="GS7" i="1"/>
  <c r="GR7" i="1"/>
  <c r="GQ7" i="1"/>
  <c r="GP7" i="1"/>
  <c r="GO7" i="1"/>
  <c r="GN7" i="1"/>
  <c r="GM7" i="1"/>
  <c r="GL7" i="1"/>
  <c r="GK7" i="1"/>
  <c r="FZ7" i="1"/>
  <c r="FY7" i="1"/>
  <c r="FX7" i="1"/>
  <c r="FW7" i="1"/>
  <c r="FV7" i="1"/>
  <c r="FU7" i="1"/>
  <c r="FT7" i="1"/>
  <c r="FS7" i="1"/>
  <c r="FR7" i="1"/>
  <c r="FQ7" i="1"/>
  <c r="FP7" i="1"/>
  <c r="FJ7" i="1"/>
  <c r="FH7" i="1"/>
  <c r="FG7" i="1"/>
  <c r="FA7" i="1"/>
  <c r="EZ7" i="1"/>
  <c r="EY7" i="1"/>
  <c r="EX7" i="1"/>
  <c r="EW7" i="1"/>
  <c r="EL7" i="1"/>
  <c r="EK7" i="1"/>
  <c r="EJ7" i="1"/>
  <c r="EI7" i="1"/>
  <c r="EH7" i="1"/>
  <c r="EG7" i="1"/>
  <c r="EF7" i="1"/>
  <c r="EE7" i="1"/>
  <c r="ED7" i="1"/>
  <c r="EC7" i="1"/>
  <c r="DR7" i="1"/>
  <c r="DQ7" i="1"/>
  <c r="DP7" i="1"/>
  <c r="DO7" i="1"/>
  <c r="DN7" i="1"/>
  <c r="DM7" i="1"/>
  <c r="DL7" i="1"/>
  <c r="DK7" i="1"/>
  <c r="DJ7" i="1"/>
  <c r="DI7" i="1"/>
  <c r="CX7" i="1"/>
  <c r="CW7" i="1"/>
  <c r="CT7" i="1"/>
  <c r="CS7" i="1"/>
  <c r="CR7" i="1"/>
  <c r="CQ7" i="1"/>
  <c r="CP7" i="1"/>
  <c r="CO7" i="1"/>
  <c r="CN7" i="1"/>
  <c r="CH7" i="1"/>
  <c r="CF7" i="1"/>
  <c r="CE7" i="1"/>
  <c r="CD7" i="1"/>
  <c r="CC7" i="1"/>
  <c r="CB7" i="1"/>
  <c r="CA7" i="1"/>
  <c r="BY7" i="1"/>
  <c r="BX7" i="1"/>
  <c r="BW7" i="1"/>
  <c r="BV7" i="1"/>
  <c r="BU7" i="1"/>
  <c r="BJ7" i="1"/>
  <c r="BI7" i="1"/>
  <c r="BH7" i="1"/>
  <c r="BG7" i="1"/>
  <c r="BF7" i="1"/>
  <c r="BE7" i="1"/>
  <c r="BD7" i="1"/>
  <c r="BC7" i="1"/>
  <c r="BB7" i="1"/>
  <c r="BA7" i="1"/>
  <c r="AN7" i="1"/>
  <c r="AM7" i="1"/>
  <c r="AL7" i="1"/>
  <c r="AK7" i="1"/>
  <c r="AJ7" i="1"/>
  <c r="AI7" i="1"/>
  <c r="AH7" i="1"/>
  <c r="AG7" i="1"/>
  <c r="AF7" i="1"/>
  <c r="Z7" i="1"/>
  <c r="X7" i="1"/>
  <c r="W7" i="1"/>
  <c r="V7" i="1"/>
  <c r="U7" i="1"/>
  <c r="Q7" i="1"/>
  <c r="P7" i="1"/>
  <c r="O7" i="1"/>
  <c r="N7" i="1"/>
  <c r="M7" i="1"/>
  <c r="NI6" i="1"/>
  <c r="NI9" i="1" s="1"/>
  <c r="NH6" i="1"/>
  <c r="NG6" i="1"/>
  <c r="NG7" i="1" s="1"/>
  <c r="NF6" i="1"/>
  <c r="NE6" i="1"/>
  <c r="ND6" i="1"/>
  <c r="NC6" i="1"/>
  <c r="NB6" i="1"/>
  <c r="NB7" i="1" s="1"/>
  <c r="NA6" i="1"/>
  <c r="MZ6" i="1"/>
  <c r="MZ7" i="1" s="1"/>
  <c r="MY6" i="1"/>
  <c r="MY7" i="1" s="1"/>
  <c r="MX6" i="1"/>
  <c r="MX8" i="1" s="1"/>
  <c r="MW6" i="1"/>
  <c r="MW8" i="1" s="1"/>
  <c r="MV6" i="1"/>
  <c r="MV7" i="1" s="1"/>
  <c r="MU6" i="1"/>
  <c r="MU7" i="1" s="1"/>
  <c r="MT6" i="1"/>
  <c r="MS6" i="1"/>
  <c r="MR6" i="1"/>
  <c r="MQ6" i="1"/>
  <c r="MP6" i="1"/>
  <c r="MO6" i="1"/>
  <c r="MO9" i="1" s="1"/>
  <c r="MN6" i="1"/>
  <c r="MM6" i="1"/>
  <c r="MM7" i="1" s="1"/>
  <c r="ML6" i="1"/>
  <c r="ML7" i="1" s="1"/>
  <c r="MK6" i="1"/>
  <c r="MK7" i="1" s="1"/>
  <c r="MJ6" i="1"/>
  <c r="MJ7" i="1" s="1"/>
  <c r="MI6" i="1"/>
  <c r="MI7" i="1" s="1"/>
  <c r="MH6" i="1"/>
  <c r="MH9" i="1" s="1"/>
  <c r="MG6" i="1"/>
  <c r="MF6" i="1"/>
  <c r="ME6" i="1"/>
  <c r="MD6" i="1"/>
  <c r="MD8" i="1" s="1"/>
  <c r="MC6" i="1"/>
  <c r="MC8" i="1" s="1"/>
  <c r="MB6" i="1"/>
  <c r="MA6" i="1"/>
  <c r="LZ6" i="1"/>
  <c r="LY6" i="1"/>
  <c r="LX6" i="1"/>
  <c r="LW6" i="1"/>
  <c r="LV6" i="1"/>
  <c r="LU6" i="1"/>
  <c r="LU9" i="1" s="1"/>
  <c r="LT6" i="1"/>
  <c r="LS6" i="1"/>
  <c r="LS7" i="1" s="1"/>
  <c r="LR6" i="1"/>
  <c r="LR7" i="1" s="1"/>
  <c r="LQ6" i="1"/>
  <c r="LP6" i="1"/>
  <c r="LO6" i="1"/>
  <c r="LN6" i="1"/>
  <c r="LM6" i="1"/>
  <c r="LM9" i="1" s="1"/>
  <c r="LL6" i="1"/>
  <c r="LL9" i="1" s="1"/>
  <c r="LK6" i="1"/>
  <c r="LK9" i="1" s="1"/>
  <c r="LJ6" i="1"/>
  <c r="LJ8" i="1" s="1"/>
  <c r="LI6" i="1"/>
  <c r="LI8" i="1" s="1"/>
  <c r="LH6" i="1"/>
  <c r="LH9" i="1" s="1"/>
  <c r="LG6" i="1"/>
  <c r="LF6" i="1"/>
  <c r="LE6" i="1"/>
  <c r="LD6" i="1"/>
  <c r="LC6" i="1"/>
  <c r="LB6" i="1"/>
  <c r="LA6" i="1"/>
  <c r="LA9" i="1" s="1"/>
  <c r="KZ6" i="1"/>
  <c r="KY6" i="1"/>
  <c r="KY7" i="1" s="1"/>
  <c r="KX6" i="1"/>
  <c r="KW6" i="1"/>
  <c r="KV6" i="1"/>
  <c r="KU6" i="1"/>
  <c r="KT6" i="1"/>
  <c r="KT8" i="1" s="1"/>
  <c r="KS6" i="1"/>
  <c r="KR6" i="1"/>
  <c r="KQ6" i="1"/>
  <c r="KP6" i="1"/>
  <c r="KP8" i="1" s="1"/>
  <c r="KO6" i="1"/>
  <c r="KO8" i="1" s="1"/>
  <c r="KN6" i="1"/>
  <c r="KM6" i="1"/>
  <c r="KM7" i="1" s="1"/>
  <c r="KL6" i="1"/>
  <c r="KK6" i="1"/>
  <c r="KJ6" i="1"/>
  <c r="KI6" i="1"/>
  <c r="KH6" i="1"/>
  <c r="KG6" i="1"/>
  <c r="KG9" i="1" s="1"/>
  <c r="KF6" i="1"/>
  <c r="KF7" i="1" s="1"/>
  <c r="KE6" i="1"/>
  <c r="KE7" i="1" s="1"/>
  <c r="KD6" i="1"/>
  <c r="KC6" i="1"/>
  <c r="KB6" i="1"/>
  <c r="KA6" i="1"/>
  <c r="KA8" i="1" s="1"/>
  <c r="JZ6" i="1"/>
  <c r="JZ7" i="1" s="1"/>
  <c r="JY6" i="1"/>
  <c r="JX6" i="1"/>
  <c r="JW6" i="1"/>
  <c r="JW7" i="1" s="1"/>
  <c r="JV6" i="1"/>
  <c r="JV8" i="1" s="1"/>
  <c r="JU6" i="1"/>
  <c r="JU8" i="1" s="1"/>
  <c r="JT6" i="1"/>
  <c r="JT8" i="1" s="1"/>
  <c r="JS6" i="1"/>
  <c r="JR6" i="1"/>
  <c r="JQ6" i="1"/>
  <c r="JP6" i="1"/>
  <c r="JO6" i="1"/>
  <c r="JN6" i="1"/>
  <c r="JM6" i="1"/>
  <c r="JM9" i="1" s="1"/>
  <c r="JL6" i="1"/>
  <c r="JK6" i="1"/>
  <c r="JK7" i="1" s="1"/>
  <c r="JJ6" i="1"/>
  <c r="JJ7" i="1" s="1"/>
  <c r="JI6" i="1"/>
  <c r="JI7" i="1" s="1"/>
  <c r="JH6" i="1"/>
  <c r="JH7" i="1" s="1"/>
  <c r="JG6" i="1"/>
  <c r="JG7" i="1" s="1"/>
  <c r="JF6" i="1"/>
  <c r="JF7" i="1" s="1"/>
  <c r="JE6" i="1"/>
  <c r="JD6" i="1"/>
  <c r="JD8" i="1" s="1"/>
  <c r="JC6" i="1"/>
  <c r="JC8" i="1" s="1"/>
  <c r="JB6" i="1"/>
  <c r="JB8" i="1" s="1"/>
  <c r="JA6" i="1"/>
  <c r="JA8" i="1" s="1"/>
  <c r="IZ6" i="1"/>
  <c r="IY6" i="1"/>
  <c r="IX6" i="1"/>
  <c r="IW6" i="1"/>
  <c r="IV6" i="1"/>
  <c r="IU6" i="1"/>
  <c r="IT6" i="1"/>
  <c r="IS6" i="1"/>
  <c r="IS9" i="1" s="1"/>
  <c r="IR6" i="1"/>
  <c r="IQ6" i="1"/>
  <c r="IQ7" i="1" s="1"/>
  <c r="IP6" i="1"/>
  <c r="IO6" i="1"/>
  <c r="IN6" i="1"/>
  <c r="IM6" i="1"/>
  <c r="IL6" i="1"/>
  <c r="IL9" i="1" s="1"/>
  <c r="IK6" i="1"/>
  <c r="IJ6" i="1"/>
  <c r="II6" i="1"/>
  <c r="II9" i="1" s="1"/>
  <c r="IH6" i="1"/>
  <c r="IH8" i="1" s="1"/>
  <c r="IG6" i="1"/>
  <c r="IG8" i="1" s="1"/>
  <c r="IF6" i="1"/>
  <c r="IE6" i="1"/>
  <c r="ID6" i="1"/>
  <c r="IC6" i="1"/>
  <c r="IB6" i="1"/>
  <c r="IA6" i="1"/>
  <c r="HZ6" i="1"/>
  <c r="HY6" i="1"/>
  <c r="HY9" i="1" s="1"/>
  <c r="HX6" i="1"/>
  <c r="HW6" i="1"/>
  <c r="HW7" i="1" s="1"/>
  <c r="HV6" i="1"/>
  <c r="HU6" i="1"/>
  <c r="HT6" i="1"/>
  <c r="HS6" i="1"/>
  <c r="HR6" i="1"/>
  <c r="HQ6" i="1"/>
  <c r="HP6" i="1"/>
  <c r="HO6" i="1"/>
  <c r="HN6" i="1"/>
  <c r="HN8" i="1" s="1"/>
  <c r="HM6" i="1"/>
  <c r="HM8" i="1" s="1"/>
  <c r="HL6" i="1"/>
  <c r="HL7" i="1" s="1"/>
  <c r="HK6" i="1"/>
  <c r="HJ6" i="1"/>
  <c r="HI6" i="1"/>
  <c r="HH6" i="1"/>
  <c r="HG6" i="1"/>
  <c r="HF6" i="1"/>
  <c r="HE6" i="1"/>
  <c r="HE9" i="1" s="1"/>
  <c r="HD6" i="1"/>
  <c r="HD8" i="1" s="1"/>
  <c r="HC6" i="1"/>
  <c r="HC7" i="1" s="1"/>
  <c r="HB6" i="1"/>
  <c r="HA6" i="1"/>
  <c r="HA7" i="1" s="1"/>
  <c r="GZ6" i="1"/>
  <c r="GZ7" i="1" s="1"/>
  <c r="GY6" i="1"/>
  <c r="GY7" i="1" s="1"/>
  <c r="GX6" i="1"/>
  <c r="GX9" i="1" s="1"/>
  <c r="GW6" i="1"/>
  <c r="GW9" i="1" s="1"/>
  <c r="GV6" i="1"/>
  <c r="GU6" i="1"/>
  <c r="GT6" i="1"/>
  <c r="GT8" i="1" s="1"/>
  <c r="GS6" i="1"/>
  <c r="GS8" i="1" s="1"/>
  <c r="GR6" i="1"/>
  <c r="GR9" i="1" s="1"/>
  <c r="GQ6" i="1"/>
  <c r="GP6" i="1"/>
  <c r="GO6" i="1"/>
  <c r="GN6" i="1"/>
  <c r="GM6" i="1"/>
  <c r="GL6" i="1"/>
  <c r="GK6" i="1"/>
  <c r="GK9" i="1" s="1"/>
  <c r="GJ6" i="1"/>
  <c r="GI6" i="1"/>
  <c r="GI7" i="1" s="1"/>
  <c r="GH6" i="1"/>
  <c r="GG6" i="1"/>
  <c r="GF6" i="1"/>
  <c r="GE6" i="1"/>
  <c r="GD6" i="1"/>
  <c r="GC6" i="1"/>
  <c r="GB6" i="1"/>
  <c r="GA6" i="1"/>
  <c r="FZ6" i="1"/>
  <c r="FZ8" i="1" s="1"/>
  <c r="FY6" i="1"/>
  <c r="FY8" i="1" s="1"/>
  <c r="FX6" i="1"/>
  <c r="FW6" i="1"/>
  <c r="FV6" i="1"/>
  <c r="FU6" i="1"/>
  <c r="FT6" i="1"/>
  <c r="FS6" i="1"/>
  <c r="FR6" i="1"/>
  <c r="FQ6" i="1"/>
  <c r="FQ9" i="1" s="1"/>
  <c r="FP6" i="1"/>
  <c r="FO6" i="1"/>
  <c r="FO7" i="1" s="1"/>
  <c r="FN6" i="1"/>
  <c r="FM6" i="1"/>
  <c r="FL6" i="1"/>
  <c r="FK6" i="1"/>
  <c r="FJ6" i="1"/>
  <c r="FI6" i="1"/>
  <c r="FH6" i="1"/>
  <c r="FH8" i="1" s="1"/>
  <c r="FG6" i="1"/>
  <c r="FG8" i="1" s="1"/>
  <c r="FF6" i="1"/>
  <c r="FF8" i="1" s="1"/>
  <c r="FE6" i="1"/>
  <c r="FE8" i="1" s="1"/>
  <c r="FD6" i="1"/>
  <c r="FC6" i="1"/>
  <c r="FB6" i="1"/>
  <c r="FA6" i="1"/>
  <c r="EZ6" i="1"/>
  <c r="EY6" i="1"/>
  <c r="EX6" i="1"/>
  <c r="EW6" i="1"/>
  <c r="EW9" i="1" s="1"/>
  <c r="EV6" i="1"/>
  <c r="EV7" i="1" s="1"/>
  <c r="EU6" i="1"/>
  <c r="EU7" i="1" s="1"/>
  <c r="ET6" i="1"/>
  <c r="ES6" i="1"/>
  <c r="ER6" i="1"/>
  <c r="EQ6" i="1"/>
  <c r="EQ8" i="1" s="1"/>
  <c r="EP6" i="1"/>
  <c r="EP9" i="1" s="1"/>
  <c r="EO6" i="1"/>
  <c r="EN6" i="1"/>
  <c r="EM6" i="1"/>
  <c r="EL6" i="1"/>
  <c r="EL8" i="1" s="1"/>
  <c r="EK6" i="1"/>
  <c r="EK8" i="1" s="1"/>
  <c r="EJ6" i="1"/>
  <c r="EI6" i="1"/>
  <c r="EH6" i="1"/>
  <c r="EG6" i="1"/>
  <c r="EF6" i="1"/>
  <c r="EE6" i="1"/>
  <c r="ED6" i="1"/>
  <c r="EC6" i="1"/>
  <c r="EC9" i="1" s="1"/>
  <c r="EB6" i="1"/>
  <c r="EA6" i="1"/>
  <c r="EA7" i="1" s="1"/>
  <c r="DZ6" i="1"/>
  <c r="DZ7" i="1" s="1"/>
  <c r="DY6" i="1"/>
  <c r="DY7" i="1" s="1"/>
  <c r="DX6" i="1"/>
  <c r="DX7" i="1" s="1"/>
  <c r="DW6" i="1"/>
  <c r="DW7" i="1" s="1"/>
  <c r="DV6" i="1"/>
  <c r="DU6" i="1"/>
  <c r="DT6" i="1"/>
  <c r="DS6" i="1"/>
  <c r="DR6" i="1"/>
  <c r="DR8" i="1" s="1"/>
  <c r="DQ6" i="1"/>
  <c r="DQ8" i="1" s="1"/>
  <c r="DP6" i="1"/>
  <c r="DP9" i="1" s="1"/>
  <c r="DO6" i="1"/>
  <c r="DN6" i="1"/>
  <c r="DM6" i="1"/>
  <c r="DL6" i="1"/>
  <c r="DK6" i="1"/>
  <c r="DJ6" i="1"/>
  <c r="DI6" i="1"/>
  <c r="DI9" i="1" s="1"/>
  <c r="DH6" i="1"/>
  <c r="DH7" i="1" s="1"/>
  <c r="DG6" i="1"/>
  <c r="DG7" i="1" s="1"/>
  <c r="DF6" i="1"/>
  <c r="DE6" i="1"/>
  <c r="DD6" i="1"/>
  <c r="DC6" i="1"/>
  <c r="DB6" i="1"/>
  <c r="DB8" i="1" s="1"/>
  <c r="DA6" i="1"/>
  <c r="CZ6" i="1"/>
  <c r="CY6" i="1"/>
  <c r="CX6" i="1"/>
  <c r="CX8" i="1" s="1"/>
  <c r="CW6" i="1"/>
  <c r="CW8" i="1" s="1"/>
  <c r="CV6" i="1"/>
  <c r="CV7" i="1" s="1"/>
  <c r="CU6" i="1"/>
  <c r="CU7" i="1" s="1"/>
  <c r="CT6" i="1"/>
  <c r="CS6" i="1"/>
  <c r="CR6" i="1"/>
  <c r="CQ6" i="1"/>
  <c r="CP6" i="1"/>
  <c r="CO6" i="1"/>
  <c r="CO9" i="1" s="1"/>
  <c r="CN6" i="1"/>
  <c r="CM6" i="1"/>
  <c r="CM7" i="1" s="1"/>
  <c r="CL6" i="1"/>
  <c r="CK6" i="1"/>
  <c r="CJ6" i="1"/>
  <c r="CI6" i="1"/>
  <c r="CH6" i="1"/>
  <c r="CG6" i="1"/>
  <c r="CF6" i="1"/>
  <c r="CE6" i="1"/>
  <c r="CD6" i="1"/>
  <c r="CD8" i="1" s="1"/>
  <c r="CC6" i="1"/>
  <c r="CC8" i="1" s="1"/>
  <c r="CB6" i="1"/>
  <c r="CB8" i="1" s="1"/>
  <c r="CA6" i="1"/>
  <c r="BZ6" i="1"/>
  <c r="BY6" i="1"/>
  <c r="BX6" i="1"/>
  <c r="BW6" i="1"/>
  <c r="BV6" i="1"/>
  <c r="BU6" i="1"/>
  <c r="BU9" i="1" s="1"/>
  <c r="BT6" i="1"/>
  <c r="BT8" i="1" s="1"/>
  <c r="BS6" i="1"/>
  <c r="BS7" i="1" s="1"/>
  <c r="BR6" i="1"/>
  <c r="BR7" i="1" s="1"/>
  <c r="BQ6" i="1"/>
  <c r="BQ7" i="1" s="1"/>
  <c r="BP6" i="1"/>
  <c r="BP7" i="1" s="1"/>
  <c r="BO6" i="1"/>
  <c r="BO7" i="1" s="1"/>
  <c r="BN6" i="1"/>
  <c r="BN7" i="1" s="1"/>
  <c r="BM6" i="1"/>
  <c r="BL6" i="1"/>
  <c r="BL8" i="1" s="1"/>
  <c r="BK6" i="1"/>
  <c r="BK8" i="1" s="1"/>
  <c r="BJ6" i="1"/>
  <c r="BJ8" i="1" s="1"/>
  <c r="BI6" i="1"/>
  <c r="BI8" i="1" s="1"/>
  <c r="BH6" i="1"/>
  <c r="BG6" i="1"/>
  <c r="BF6" i="1"/>
  <c r="BE6" i="1"/>
  <c r="BD6" i="1"/>
  <c r="BC6" i="1"/>
  <c r="BB6" i="1"/>
  <c r="BA6" i="1"/>
  <c r="BA9" i="1" s="1"/>
  <c r="AZ6" i="1"/>
  <c r="AY6" i="1"/>
  <c r="AY7" i="1" s="1"/>
  <c r="AX6" i="1"/>
  <c r="AW6" i="1"/>
  <c r="AV6" i="1"/>
  <c r="AU6" i="1"/>
  <c r="AT6" i="1"/>
  <c r="AT7" i="1" s="1"/>
  <c r="AS6" i="1"/>
  <c r="AR6" i="1"/>
  <c r="AQ6" i="1"/>
  <c r="AP6" i="1"/>
  <c r="AP8" i="1" s="1"/>
  <c r="AO6" i="1"/>
  <c r="AO8" i="1" s="1"/>
  <c r="AN6" i="1"/>
  <c r="AM6" i="1"/>
  <c r="AL6" i="1"/>
  <c r="AK6" i="1"/>
  <c r="AJ6" i="1"/>
  <c r="AI6" i="1"/>
  <c r="AH6" i="1"/>
  <c r="AG6" i="1"/>
  <c r="AG9" i="1" s="1"/>
  <c r="AF6" i="1"/>
  <c r="AF9" i="1" s="1"/>
  <c r="AE6" i="1"/>
  <c r="AE7" i="1" s="1"/>
  <c r="AD6" i="1"/>
  <c r="AC6" i="1"/>
  <c r="AB6" i="1"/>
  <c r="AA6" i="1"/>
  <c r="Z6" i="1"/>
  <c r="Y6" i="1"/>
  <c r="X6" i="1"/>
  <c r="W6" i="1"/>
  <c r="V6" i="1"/>
  <c r="V8" i="1" s="1"/>
  <c r="U6" i="1"/>
  <c r="U8" i="1" s="1"/>
  <c r="T6" i="1"/>
  <c r="T7" i="1" s="1"/>
  <c r="S6" i="1"/>
  <c r="R6" i="1"/>
  <c r="Q6" i="1"/>
  <c r="P6" i="1"/>
  <c r="O6" i="1"/>
  <c r="N6" i="1"/>
  <c r="M6" i="1"/>
  <c r="M9" i="1" s="1"/>
  <c r="L6" i="1"/>
  <c r="K6" i="1"/>
  <c r="K7" i="1" s="1"/>
  <c r="J6" i="1"/>
  <c r="J7" i="1" s="1"/>
  <c r="I6" i="1"/>
  <c r="I7" i="1" s="1"/>
  <c r="H6" i="1"/>
  <c r="H7" i="1" s="1"/>
  <c r="F3" i="1"/>
  <c r="A1" i="1"/>
  <c r="EM8" i="1" l="1"/>
  <c r="EM9" i="1"/>
  <c r="GA8" i="1"/>
  <c r="GA7" i="1"/>
  <c r="KQ8" i="1"/>
  <c r="KQ7" i="1"/>
  <c r="CY9" i="1"/>
  <c r="X8" i="1"/>
  <c r="X9" i="1"/>
  <c r="CZ8" i="1"/>
  <c r="CZ7" i="1"/>
  <c r="GB8" i="1"/>
  <c r="GB7" i="1"/>
  <c r="JX8" i="1"/>
  <c r="JX9" i="1"/>
  <c r="CG8" i="1"/>
  <c r="CG7" i="1"/>
  <c r="CG9" i="1"/>
  <c r="GC8" i="1"/>
  <c r="GC7" i="1"/>
  <c r="JE8" i="1"/>
  <c r="JE7" i="1"/>
  <c r="JY8" i="1"/>
  <c r="JY7" i="1"/>
  <c r="JY9" i="1"/>
  <c r="BL7" i="1"/>
  <c r="Z8" i="1"/>
  <c r="Z9" i="1"/>
  <c r="CH8" i="1"/>
  <c r="CH9" i="1"/>
  <c r="GD7" i="1"/>
  <c r="HR8" i="1"/>
  <c r="HR9" i="1"/>
  <c r="LN7" i="1"/>
  <c r="AA7" i="1"/>
  <c r="AA8" i="1"/>
  <c r="AA9" i="1"/>
  <c r="DC7" i="1"/>
  <c r="DC9" i="1"/>
  <c r="DC8" i="1"/>
  <c r="FK7" i="1"/>
  <c r="FK8" i="1"/>
  <c r="FK9" i="1"/>
  <c r="IM7" i="1"/>
  <c r="IM8" i="1"/>
  <c r="LO7" i="1"/>
  <c r="NC7" i="1"/>
  <c r="NC8" i="1"/>
  <c r="NC9" i="1"/>
  <c r="FL7" i="1"/>
  <c r="FL8" i="1"/>
  <c r="FL9" i="1"/>
  <c r="IN7" i="1"/>
  <c r="IN8" i="1"/>
  <c r="KB7" i="1"/>
  <c r="KB9" i="1"/>
  <c r="AC7" i="1"/>
  <c r="AC9" i="1"/>
  <c r="AW7" i="1"/>
  <c r="AW9" i="1"/>
  <c r="AW8" i="1"/>
  <c r="CK7" i="1"/>
  <c r="DE7" i="1"/>
  <c r="DE8" i="1"/>
  <c r="DE9" i="1"/>
  <c r="ES7" i="1"/>
  <c r="FM7" i="1"/>
  <c r="FM8" i="1"/>
  <c r="FM9" i="1"/>
  <c r="GG7" i="1"/>
  <c r="GG8" i="1"/>
  <c r="HU7" i="1"/>
  <c r="HU9" i="1"/>
  <c r="IO7" i="1"/>
  <c r="IO9" i="1"/>
  <c r="IO8" i="1"/>
  <c r="KC7" i="1"/>
  <c r="KW7" i="1"/>
  <c r="KW8" i="1"/>
  <c r="KW9" i="1"/>
  <c r="LQ7" i="1"/>
  <c r="NE7" i="1"/>
  <c r="NE8" i="1"/>
  <c r="NE9" i="1"/>
  <c r="EM7" i="1"/>
  <c r="AF8" i="1"/>
  <c r="BQ8" i="1"/>
  <c r="MY9" i="1"/>
  <c r="CF8" i="1"/>
  <c r="CF9" i="1"/>
  <c r="IJ8" i="1"/>
  <c r="IJ7" i="1"/>
  <c r="MF8" i="1"/>
  <c r="MF9" i="1"/>
  <c r="BK7" i="1"/>
  <c r="Y8" i="1"/>
  <c r="Y7" i="1"/>
  <c r="Y9" i="1"/>
  <c r="DA8" i="1"/>
  <c r="DA7" i="1"/>
  <c r="IK8" i="1"/>
  <c r="IK7" i="1"/>
  <c r="CI7" i="1"/>
  <c r="CI9" i="1"/>
  <c r="KU7" i="1"/>
  <c r="KU9" i="1"/>
  <c r="KU8" i="1"/>
  <c r="DB7" i="1"/>
  <c r="BO8" i="1"/>
  <c r="H12" i="2"/>
  <c r="H11" i="2"/>
  <c r="AB7" i="1"/>
  <c r="AB8" i="1"/>
  <c r="AB9" i="1"/>
  <c r="AV7" i="1"/>
  <c r="AV8" i="1"/>
  <c r="CJ7" i="1"/>
  <c r="CJ9" i="1"/>
  <c r="DD7" i="1"/>
  <c r="DD9" i="1"/>
  <c r="DD8" i="1"/>
  <c r="ER7" i="1"/>
  <c r="GF7" i="1"/>
  <c r="HT7" i="1"/>
  <c r="HT8" i="1"/>
  <c r="HT9" i="1"/>
  <c r="KV7" i="1"/>
  <c r="KV9" i="1"/>
  <c r="KV8" i="1"/>
  <c r="LP7" i="1"/>
  <c r="ND7" i="1"/>
  <c r="ND8" i="1"/>
  <c r="ND9" i="1"/>
  <c r="JX7" i="1"/>
  <c r="BP8" i="1"/>
  <c r="IL8" i="1"/>
  <c r="EV9" i="1"/>
  <c r="AD7" i="1"/>
  <c r="AD9" i="1"/>
  <c r="AX7" i="1"/>
  <c r="AX9" i="1"/>
  <c r="AX8" i="1"/>
  <c r="CL7" i="1"/>
  <c r="DF7" i="1"/>
  <c r="DF8" i="1"/>
  <c r="DF9" i="1"/>
  <c r="ET7" i="1"/>
  <c r="FN7" i="1"/>
  <c r="FN8" i="1"/>
  <c r="FN9" i="1"/>
  <c r="GH7" i="1"/>
  <c r="GH8" i="1"/>
  <c r="HB7" i="1"/>
  <c r="HV7" i="1"/>
  <c r="HV9" i="1"/>
  <c r="IP7" i="1"/>
  <c r="IP9" i="1"/>
  <c r="IP8" i="1"/>
  <c r="KD7" i="1"/>
  <c r="KX7" i="1"/>
  <c r="KX8" i="1"/>
  <c r="KX9" i="1"/>
  <c r="NF7" i="1"/>
  <c r="NF8" i="1"/>
  <c r="NF9" i="1"/>
  <c r="EN7" i="1"/>
  <c r="BR8" i="1"/>
  <c r="KB8" i="1"/>
  <c r="LN8" i="1"/>
  <c r="BT9" i="1"/>
  <c r="IJ9" i="1"/>
  <c r="LN9" i="1"/>
  <c r="MZ9" i="1"/>
  <c r="DS8" i="1"/>
  <c r="DS7" i="1"/>
  <c r="LK8" i="1"/>
  <c r="LK7" i="1"/>
  <c r="DT8" i="1"/>
  <c r="DT7" i="1"/>
  <c r="LL8" i="1"/>
  <c r="LL7" i="1"/>
  <c r="FI8" i="1"/>
  <c r="FI7" i="1"/>
  <c r="FI9" i="1"/>
  <c r="MG8" i="1"/>
  <c r="MG7" i="1"/>
  <c r="MG9" i="1"/>
  <c r="DA9" i="1"/>
  <c r="BN8" i="1"/>
  <c r="HS7" i="1"/>
  <c r="HS8" i="1"/>
  <c r="HS9" i="1"/>
  <c r="EP7" i="1"/>
  <c r="EP8" i="1"/>
  <c r="LO8" i="1"/>
  <c r="DS9" i="1"/>
  <c r="IK9" i="1"/>
  <c r="LO9" i="1"/>
  <c r="AQ8" i="1"/>
  <c r="AQ7" i="1"/>
  <c r="II8" i="1"/>
  <c r="II7" i="1"/>
  <c r="EO8" i="1"/>
  <c r="EO7" i="1"/>
  <c r="EO9" i="1"/>
  <c r="LM8" i="1"/>
  <c r="LM7" i="1"/>
  <c r="JZ8" i="1"/>
  <c r="JZ9" i="1"/>
  <c r="AU7" i="1"/>
  <c r="AU8" i="1"/>
  <c r="GE7" i="1"/>
  <c r="AZ7" i="1"/>
  <c r="AZ8" i="1"/>
  <c r="AZ9" i="1"/>
  <c r="DH8" i="1"/>
  <c r="DH9" i="1"/>
  <c r="EB8" i="1"/>
  <c r="EB7" i="1"/>
  <c r="FP9" i="1"/>
  <c r="IR7" i="1"/>
  <c r="IR8" i="1"/>
  <c r="IR9" i="1"/>
  <c r="JL7" i="1"/>
  <c r="KZ8" i="1"/>
  <c r="KZ9" i="1"/>
  <c r="LT8" i="1"/>
  <c r="LT7" i="1"/>
  <c r="NH9" i="1"/>
  <c r="LP8" i="1"/>
  <c r="DT9" i="1"/>
  <c r="KD9" i="1"/>
  <c r="LP9" i="1"/>
  <c r="W8" i="1"/>
  <c r="W9" i="1"/>
  <c r="CE8" i="1"/>
  <c r="CE9" i="1"/>
  <c r="HO8" i="1"/>
  <c r="HO9" i="1"/>
  <c r="ME8" i="1"/>
  <c r="ME9" i="1"/>
  <c r="EN8" i="1"/>
  <c r="EN9" i="1"/>
  <c r="HP8" i="1"/>
  <c r="HP9" i="1"/>
  <c r="KR8" i="1"/>
  <c r="KR7" i="1"/>
  <c r="CZ9" i="1"/>
  <c r="AS8" i="1"/>
  <c r="AS7" i="1"/>
  <c r="DU8" i="1"/>
  <c r="DU7" i="1"/>
  <c r="HQ8" i="1"/>
  <c r="HQ7" i="1"/>
  <c r="HQ9" i="1"/>
  <c r="KS8" i="1"/>
  <c r="KS7" i="1"/>
  <c r="FJ9" i="1"/>
  <c r="FJ8" i="1"/>
  <c r="BT7" i="1"/>
  <c r="HO7" i="1"/>
  <c r="NH7" i="1"/>
  <c r="ER8" i="1"/>
  <c r="GD8" i="1"/>
  <c r="AQ9" i="1"/>
  <c r="DU9" i="1"/>
  <c r="FG9" i="1"/>
  <c r="GY9" i="1"/>
  <c r="IM9" i="1"/>
  <c r="CY8" i="1"/>
  <c r="CY7" i="1"/>
  <c r="GU8" i="1"/>
  <c r="GU9" i="1"/>
  <c r="JW8" i="1"/>
  <c r="JW9" i="1"/>
  <c r="MY8" i="1"/>
  <c r="AR8" i="1"/>
  <c r="AR7" i="1"/>
  <c r="GV8" i="1"/>
  <c r="GV9" i="1"/>
  <c r="MZ8" i="1"/>
  <c r="BM8" i="1"/>
  <c r="BM7" i="1"/>
  <c r="GW8" i="1"/>
  <c r="GW7" i="1"/>
  <c r="NA8" i="1"/>
  <c r="NA7" i="1"/>
  <c r="NA9" i="1"/>
  <c r="DV7" i="1"/>
  <c r="IL7" i="1"/>
  <c r="NB9" i="1"/>
  <c r="NB8" i="1"/>
  <c r="DB9" i="1"/>
  <c r="EQ7" i="1"/>
  <c r="KA7" i="1"/>
  <c r="KA9" i="1"/>
  <c r="GJ9" i="1"/>
  <c r="GJ7" i="1"/>
  <c r="GJ8" i="1"/>
  <c r="L7" i="1"/>
  <c r="HP7" i="1"/>
  <c r="ES8" i="1"/>
  <c r="GE8" i="1"/>
  <c r="KF8" i="1"/>
  <c r="LR8" i="1"/>
  <c r="AR9" i="1"/>
  <c r="DV9" i="1"/>
  <c r="FH9" i="1"/>
  <c r="GZ9" i="1"/>
  <c r="IN9" i="1"/>
  <c r="KF9" i="1"/>
  <c r="LR9" i="1"/>
  <c r="AO7" i="1"/>
  <c r="IG7" i="1"/>
  <c r="FD8" i="1"/>
  <c r="MV8" i="1"/>
  <c r="EK9" i="1"/>
  <c r="MC9" i="1"/>
  <c r="R9" i="1"/>
  <c r="AL9" i="1"/>
  <c r="BF9" i="1"/>
  <c r="BZ9" i="1"/>
  <c r="CT9" i="1"/>
  <c r="DN9" i="1"/>
  <c r="EH9" i="1"/>
  <c r="FB9" i="1"/>
  <c r="FV9" i="1"/>
  <c r="GP9" i="1"/>
  <c r="HJ9" i="1"/>
  <c r="ID9" i="1"/>
  <c r="IX9" i="1"/>
  <c r="JR9" i="1"/>
  <c r="KL9" i="1"/>
  <c r="LF9" i="1"/>
  <c r="LZ9" i="1"/>
  <c r="MT9" i="1"/>
  <c r="AP7" i="1"/>
  <c r="FB7" i="1"/>
  <c r="KN7" i="1"/>
  <c r="MT7" i="1"/>
  <c r="R8" i="1"/>
  <c r="HJ8" i="1"/>
  <c r="EL9" i="1"/>
  <c r="MD9" i="1"/>
  <c r="AM9" i="1"/>
  <c r="AM8" i="1"/>
  <c r="EI9" i="1"/>
  <c r="EI8" i="1"/>
  <c r="HK9" i="1"/>
  <c r="HK8" i="1"/>
  <c r="KM9" i="1"/>
  <c r="KM8" i="1"/>
  <c r="FD7" i="1"/>
  <c r="HJ7" i="1"/>
  <c r="BZ8" i="1"/>
  <c r="JR8" i="1"/>
  <c r="BH9" i="1"/>
  <c r="GT9" i="1"/>
  <c r="IZ9" i="1"/>
  <c r="S9" i="1"/>
  <c r="S8" i="1"/>
  <c r="BG9" i="1"/>
  <c r="BG8" i="1"/>
  <c r="CU9" i="1"/>
  <c r="CU8" i="1"/>
  <c r="FC9" i="1"/>
  <c r="FC8" i="1"/>
  <c r="GQ9" i="1"/>
  <c r="GQ8" i="1"/>
  <c r="IY9" i="1"/>
  <c r="IY8" i="1"/>
  <c r="LG9" i="1"/>
  <c r="LG8" i="1"/>
  <c r="R7" i="1"/>
  <c r="S7" i="1"/>
  <c r="FE7" i="1"/>
  <c r="HK7" i="1"/>
  <c r="MW7" i="1"/>
  <c r="BI9" i="1"/>
  <c r="JA9" i="1"/>
  <c r="CA9" i="1"/>
  <c r="CA8" i="1"/>
  <c r="DO9" i="1"/>
  <c r="DO8" i="1"/>
  <c r="FW9" i="1"/>
  <c r="FW8" i="1"/>
  <c r="IE9" i="1"/>
  <c r="IE8" i="1"/>
  <c r="JS9" i="1"/>
  <c r="JS8" i="1"/>
  <c r="MA9" i="1"/>
  <c r="MA8" i="1"/>
  <c r="MU9" i="1"/>
  <c r="MU8" i="1"/>
  <c r="FC7" i="1"/>
  <c r="BZ7" i="1"/>
  <c r="FF7" i="1"/>
  <c r="JR7" i="1"/>
  <c r="MX7" i="1"/>
  <c r="EH8" i="1"/>
  <c r="LZ8" i="1"/>
  <c r="BJ9" i="1"/>
  <c r="JB9" i="1"/>
  <c r="O9" i="1"/>
  <c r="AI9" i="1"/>
  <c r="BC9" i="1"/>
  <c r="BW9" i="1"/>
  <c r="CQ9" i="1"/>
  <c r="DK9" i="1"/>
  <c r="EE9" i="1"/>
  <c r="EY9" i="1"/>
  <c r="FS9" i="1"/>
  <c r="GM9" i="1"/>
  <c r="HG9" i="1"/>
  <c r="IA9" i="1"/>
  <c r="IU9" i="1"/>
  <c r="JO9" i="1"/>
  <c r="KI9" i="1"/>
  <c r="LC9" i="1"/>
  <c r="LW9" i="1"/>
  <c r="MQ9" i="1"/>
  <c r="P9" i="1"/>
  <c r="AJ9" i="1"/>
  <c r="BD9" i="1"/>
  <c r="BX9" i="1"/>
  <c r="CR9" i="1"/>
  <c r="DL9" i="1"/>
  <c r="EF9" i="1"/>
  <c r="EZ9" i="1"/>
  <c r="FT9" i="1"/>
  <c r="GN9" i="1"/>
  <c r="HH9" i="1"/>
  <c r="IB9" i="1"/>
  <c r="IV9" i="1"/>
  <c r="JP9" i="1"/>
  <c r="KJ9" i="1"/>
  <c r="LD9" i="1"/>
  <c r="LX9" i="1"/>
  <c r="MR9" i="1"/>
  <c r="Q9" i="1"/>
  <c r="AK9" i="1"/>
  <c r="BE9" i="1"/>
  <c r="BY9" i="1"/>
  <c r="CS9" i="1"/>
  <c r="DM9" i="1"/>
  <c r="EG9" i="1"/>
  <c r="FA9" i="1"/>
  <c r="FU9" i="1"/>
  <c r="GO9" i="1"/>
  <c r="HI9" i="1"/>
  <c r="IC9" i="1"/>
  <c r="IW9" i="1"/>
  <c r="JQ9" i="1"/>
  <c r="KK9" i="1"/>
  <c r="LE9" i="1"/>
  <c r="LY9" i="1"/>
  <c r="MS9" i="1"/>
  <c r="H4" i="2"/>
  <c r="H8" i="2" l="1"/>
  <c r="H9" i="2" s="1"/>
  <c r="H7" i="2"/>
  <c r="H6" i="2"/>
  <c r="H10" i="2" s="1"/>
  <c r="H13" i="2" l="1"/>
  <c r="H14" i="2" l="1"/>
  <c r="H16" i="2" s="1"/>
  <c r="H15" i="2" l="1"/>
  <c r="H17" i="2" s="1"/>
  <c r="B5" i="2" l="1"/>
  <c r="B8" i="2"/>
  <c r="B9" i="2"/>
  <c r="B6" i="2"/>
  <c r="CV35" i="1" l="1"/>
  <c r="AN35" i="1"/>
  <c r="EL35" i="1"/>
  <c r="KU35" i="1"/>
  <c r="EJ35" i="1"/>
  <c r="IH35" i="1"/>
  <c r="DZ35" i="1"/>
  <c r="KQ35" i="1"/>
  <c r="FX35" i="1"/>
  <c r="BQ35" i="1"/>
  <c r="M35" i="1"/>
  <c r="HY35" i="1"/>
  <c r="FQ35" i="1"/>
  <c r="DX35" i="1"/>
  <c r="BP35" i="1"/>
  <c r="HV35" i="1"/>
  <c r="MH35" i="1"/>
  <c r="FN35" i="1"/>
  <c r="BN35" i="1"/>
  <c r="AO35" i="1"/>
  <c r="KW35" i="1"/>
  <c r="CD35" i="1"/>
  <c r="GR35" i="1"/>
  <c r="AE35" i="1"/>
  <c r="NE35" i="1"/>
  <c r="CB35" i="1"/>
  <c r="ND35" i="1"/>
  <c r="AC35" i="1"/>
  <c r="IG35" i="1"/>
  <c r="KO35" i="1"/>
  <c r="J35" i="1"/>
  <c r="CW35" i="1"/>
  <c r="IK35" i="1"/>
  <c r="EK35" i="1"/>
  <c r="GI35" i="1"/>
  <c r="GH35" i="1"/>
  <c r="BR35" i="1"/>
  <c r="MK35" i="1"/>
  <c r="DY35" i="1"/>
  <c r="MJ35" i="1"/>
  <c r="K35" i="1"/>
  <c r="FO35" i="1"/>
  <c r="JW35" i="1"/>
  <c r="I35" i="1"/>
  <c r="KV35" i="1"/>
  <c r="IJ35" i="1"/>
  <c r="II35" i="1"/>
  <c r="EA35" i="1"/>
  <c r="KR35" i="1"/>
  <c r="IF35" i="1"/>
  <c r="KP35" i="1"/>
  <c r="BO35" i="1"/>
  <c r="HU35" i="1"/>
  <c r="DF35" i="1"/>
  <c r="AP35" i="1"/>
  <c r="GT35" i="1"/>
  <c r="CM35" i="1"/>
  <c r="CC35" i="1"/>
  <c r="KT35" i="1"/>
  <c r="AD35" i="1"/>
  <c r="KS35" i="1"/>
  <c r="BS35" i="1"/>
  <c r="ML35" i="1"/>
  <c r="T35" i="1"/>
  <c r="MI35" i="1"/>
  <c r="KX35" i="1"/>
  <c r="GS35" i="1"/>
  <c r="AG35" i="1"/>
  <c r="NF35" i="1"/>
  <c r="FY35" i="1"/>
  <c r="DW35" i="1"/>
  <c r="GU35" i="1"/>
  <c r="JF35" i="1"/>
  <c r="AW35" i="1"/>
  <c r="LL35" i="1"/>
  <c r="HA35" i="1"/>
  <c r="EC35" i="1"/>
  <c r="AY35" i="1"/>
  <c r="BV35" i="1"/>
  <c r="BY35" i="1"/>
  <c r="FV35" i="1"/>
  <c r="EF35" i="1"/>
  <c r="LC35" i="1"/>
  <c r="HK35" i="1"/>
  <c r="AJ35" i="1"/>
  <c r="FJ35" i="1"/>
  <c r="CK35" i="1"/>
  <c r="CF35" i="1"/>
  <c r="DA35" i="1"/>
  <c r="GE35" i="1"/>
  <c r="CO35" i="1"/>
  <c r="MY35" i="1"/>
  <c r="DJ35" i="1"/>
  <c r="HL35" i="1"/>
  <c r="IY35" i="1"/>
  <c r="MX35" i="1"/>
  <c r="MD35" i="1"/>
  <c r="AX35" i="1"/>
  <c r="JI35" i="1"/>
  <c r="KF35" i="1"/>
  <c r="NG35" i="1"/>
  <c r="DD35" i="1"/>
  <c r="FA35" i="1"/>
  <c r="HJ35" i="1"/>
  <c r="KM35" i="1"/>
  <c r="MU35" i="1"/>
  <c r="AI35" i="1"/>
  <c r="DO35" i="1"/>
  <c r="DE35" i="1"/>
  <c r="BZ35" i="1"/>
  <c r="JO35" i="1"/>
  <c r="BG35" i="1"/>
  <c r="LP35" i="1"/>
  <c r="DS35" i="1"/>
  <c r="MN35" i="1"/>
  <c r="HR35" i="1"/>
  <c r="FM35" i="1"/>
  <c r="HN35" i="1"/>
  <c r="GG35" i="1"/>
  <c r="HC35" i="1"/>
  <c r="EE35" i="1"/>
  <c r="LB35" i="1"/>
  <c r="CT35" i="1"/>
  <c r="JG35" i="1"/>
  <c r="HP35" i="1"/>
  <c r="MO35" i="1"/>
  <c r="GM35" i="1"/>
  <c r="GJ35" i="1"/>
  <c r="JV35" i="1"/>
  <c r="CG35" i="1"/>
  <c r="FP35" i="1"/>
  <c r="MP35" i="1"/>
  <c r="MS35" i="1"/>
  <c r="IA35" i="1"/>
  <c r="FH35" i="1"/>
  <c r="DG35" i="1"/>
  <c r="MQ35" i="1"/>
  <c r="KI35" i="1"/>
  <c r="BI35" i="1"/>
  <c r="GY35" i="1"/>
  <c r="CJ35" i="1"/>
  <c r="U35" i="1"/>
  <c r="DP35" i="1"/>
  <c r="FC35" i="1"/>
  <c r="FE35" i="1"/>
  <c r="JH35" i="1"/>
  <c r="IS35" i="1"/>
  <c r="NA35" i="1"/>
  <c r="P35" i="1"/>
  <c r="FF35" i="1"/>
  <c r="IO35" i="1"/>
  <c r="EO35" i="1"/>
  <c r="GK35" i="1"/>
  <c r="DV35" i="1"/>
  <c r="AK35" i="1"/>
  <c r="EI35" i="1"/>
  <c r="AR35" i="1"/>
  <c r="LI35" i="1"/>
  <c r="KC35" i="1"/>
  <c r="ER35" i="1"/>
  <c r="AT35" i="1"/>
  <c r="JC35" i="1"/>
  <c r="JJ35" i="1"/>
  <c r="W35" i="1"/>
  <c r="DI35" i="1"/>
  <c r="MW35" i="1"/>
  <c r="IL35" i="1"/>
  <c r="CP35" i="1"/>
  <c r="CS35" i="1"/>
  <c r="DQ35" i="1"/>
  <c r="FT35" i="1"/>
  <c r="MA35" i="1"/>
  <c r="X35" i="1"/>
  <c r="BC35" i="1"/>
  <c r="JL35" i="1"/>
  <c r="DU35" i="1"/>
  <c r="HE35" i="1"/>
  <c r="DM35" i="1"/>
  <c r="GP35" i="1"/>
  <c r="HH35" i="1"/>
  <c r="CR35" i="1"/>
  <c r="EG35" i="1"/>
  <c r="IV35" i="1"/>
  <c r="AF35" i="1"/>
  <c r="EX35" i="1"/>
  <c r="R35" i="1"/>
  <c r="JP35" i="1"/>
  <c r="IB35" i="1"/>
  <c r="JD35" i="1"/>
  <c r="EM35" i="1"/>
  <c r="IW35" i="1"/>
  <c r="KB35" i="1"/>
  <c r="BW35" i="1"/>
  <c r="JN35" i="1"/>
  <c r="JQ35" i="1"/>
  <c r="JR35" i="1"/>
  <c r="BH35" i="1"/>
  <c r="ET35" i="1"/>
  <c r="EB35" i="1"/>
  <c r="HW35" i="1"/>
  <c r="DK35" i="1"/>
  <c r="KH35" i="1"/>
  <c r="KK35" i="1"/>
  <c r="GX35" i="1"/>
  <c r="NH35" i="1"/>
  <c r="JT35" i="1"/>
  <c r="L35" i="1"/>
  <c r="HT35" i="1"/>
  <c r="KL35" i="1"/>
  <c r="FW35" i="1"/>
  <c r="AV35" i="1"/>
  <c r="ME35" i="1"/>
  <c r="LV35" i="1"/>
  <c r="LY35" i="1"/>
  <c r="GN35" i="1"/>
  <c r="LR35" i="1"/>
  <c r="CZ35" i="1"/>
  <c r="LK35" i="1"/>
  <c r="LA35" i="1"/>
  <c r="FD35" i="1"/>
  <c r="MG35" i="1"/>
  <c r="LF35" i="1"/>
  <c r="KG35" i="1"/>
  <c r="AM35" i="1"/>
  <c r="GA35" i="1"/>
  <c r="HD35" i="1"/>
  <c r="EH35" i="1"/>
  <c r="LW35" i="1"/>
  <c r="BJ35" i="1"/>
  <c r="GC35" i="1"/>
  <c r="DT35" i="1"/>
  <c r="LJ35" i="1"/>
  <c r="N35" i="1"/>
  <c r="JA35" i="1"/>
  <c r="MB35" i="1"/>
  <c r="HB35" i="1"/>
  <c r="IR35" i="1"/>
  <c r="EU35" i="1"/>
  <c r="AH35" i="1"/>
  <c r="FB35" i="1"/>
  <c r="BD35" i="1"/>
  <c r="FK35" i="1"/>
  <c r="FG35" i="1"/>
  <c r="KA35" i="1"/>
  <c r="LO35" i="1"/>
  <c r="BX35" i="1"/>
  <c r="MV35" i="1"/>
  <c r="CU35" i="1"/>
  <c r="NC35" i="1"/>
  <c r="FZ35" i="1"/>
  <c r="MR35" i="1"/>
  <c r="IE35" i="1"/>
  <c r="JM35" i="1"/>
  <c r="CX35" i="1"/>
  <c r="HX35" i="1"/>
  <c r="Q35" i="1"/>
  <c r="EP35" i="1"/>
  <c r="MT35" i="1"/>
  <c r="AU35" i="1"/>
  <c r="JY35" i="1"/>
  <c r="GF35" i="1"/>
  <c r="IP35" i="1"/>
  <c r="GZ35" i="1"/>
  <c r="EY35" i="1"/>
  <c r="AZ35" i="1"/>
  <c r="CE35" i="1"/>
  <c r="BU35" i="1"/>
  <c r="V35" i="1"/>
  <c r="BL35" i="1"/>
  <c r="NB35" i="1"/>
  <c r="ED35" i="1"/>
  <c r="EZ35" i="1"/>
  <c r="AS35" i="1"/>
  <c r="GD35" i="1"/>
  <c r="LU35" i="1"/>
  <c r="LE35" i="1"/>
  <c r="LM35" i="1"/>
  <c r="DN35" i="1"/>
  <c r="LN35" i="1"/>
  <c r="LZ35" i="1"/>
  <c r="LH35" i="1"/>
  <c r="JZ35" i="1"/>
  <c r="KN35" i="1"/>
  <c r="CY35" i="1"/>
  <c r="Z35" i="1"/>
  <c r="MC35" i="1"/>
  <c r="KZ35" i="1"/>
  <c r="HQ35" i="1"/>
  <c r="MM35" i="1"/>
  <c r="BT35" i="1"/>
  <c r="FL35" i="1"/>
  <c r="FR35" i="1"/>
  <c r="FU35" i="1"/>
  <c r="KJ35" i="1"/>
  <c r="LG35" i="1"/>
  <c r="LD35" i="1"/>
  <c r="GV35" i="1"/>
  <c r="LQ35" i="1"/>
  <c r="CL35" i="1"/>
  <c r="KD35" i="1"/>
  <c r="O35" i="1"/>
  <c r="LS35" i="1"/>
  <c r="HS35" i="1"/>
  <c r="JE35" i="1"/>
  <c r="GL35" i="1"/>
  <c r="GO35" i="1"/>
  <c r="AL35" i="1"/>
  <c r="ID35" i="1"/>
  <c r="LX35" i="1"/>
  <c r="CA35" i="1"/>
  <c r="KE35" i="1"/>
  <c r="EQ35" i="1"/>
  <c r="H35" i="1"/>
  <c r="BF35" i="1"/>
  <c r="IX35" i="1"/>
  <c r="JX35" i="1"/>
  <c r="JK35" i="1"/>
  <c r="BM35" i="1"/>
  <c r="HM35" i="1"/>
  <c r="CH35" i="1"/>
  <c r="Y35" i="1"/>
  <c r="FI35" i="1"/>
  <c r="GB35" i="1"/>
  <c r="IN35" i="1"/>
  <c r="ES35" i="1"/>
  <c r="CQ35" i="1"/>
  <c r="CN35" i="1"/>
  <c r="HO35" i="1"/>
  <c r="KY35" i="1"/>
  <c r="EV35" i="1"/>
  <c r="JU35" i="1"/>
  <c r="HF35" i="1"/>
  <c r="HI35" i="1"/>
  <c r="S35" i="1"/>
  <c r="AQ35" i="1"/>
  <c r="AB35" i="1"/>
  <c r="FS35" i="1"/>
  <c r="DH35" i="1"/>
  <c r="LT35" i="1"/>
  <c r="BK35" i="1"/>
  <c r="MF35" i="1"/>
  <c r="MZ35" i="1"/>
  <c r="HZ35" i="1"/>
  <c r="IC35" i="1"/>
  <c r="DR35" i="1"/>
  <c r="EN35" i="1"/>
  <c r="DC35" i="1"/>
  <c r="IT35" i="1"/>
  <c r="IM35" i="1"/>
  <c r="BE35" i="1"/>
  <c r="DB35" i="1"/>
  <c r="JS35" i="1"/>
  <c r="EW35" i="1"/>
  <c r="IQ35" i="1"/>
  <c r="BA35" i="1"/>
  <c r="BB35" i="1"/>
  <c r="DL35" i="1"/>
  <c r="GW35" i="1"/>
  <c r="IU35" i="1"/>
  <c r="GQ35" i="1"/>
  <c r="JB35" i="1"/>
  <c r="CI35" i="1"/>
  <c r="IZ35" i="1"/>
  <c r="HG35" i="1"/>
  <c r="AA35" i="1"/>
  <c r="D32" i="1" l="1"/>
  <c r="D25" i="1"/>
  <c r="D18" i="1"/>
  <c r="D31" i="1"/>
  <c r="D11" i="1"/>
  <c r="D24" i="1"/>
  <c r="D17" i="1"/>
  <c r="D23" i="1"/>
  <c r="D22" i="1"/>
  <c r="D16" i="1"/>
  <c r="D15" i="1"/>
  <c r="D30" i="1"/>
  <c r="D19" i="1"/>
  <c r="D27" i="1"/>
  <c r="D10" i="1"/>
  <c r="D21" i="1"/>
  <c r="D12" i="1"/>
  <c r="D34" i="1"/>
  <c r="D26" i="1"/>
  <c r="D13" i="1"/>
  <c r="D28" i="1"/>
  <c r="D33" i="1"/>
  <c r="D14" i="1"/>
  <c r="D29" i="1"/>
  <c r="D20" i="1"/>
  <c r="F10" i="1" l="1"/>
  <c r="F4" i="1"/>
</calcChain>
</file>

<file path=xl/sharedStrings.xml><?xml version="1.0" encoding="utf-8"?>
<sst xmlns="http://schemas.openxmlformats.org/spreadsheetml/2006/main" count="41" uniqueCount="38">
  <si>
    <t>Vorlage für Urlaubs- und Krankheitsplanung – Jahr in B3 ändern</t>
  </si>
  <si>
    <t>Jahr</t>
  </si>
  <si>
    <t>Mitarbeiter</t>
  </si>
  <si>
    <t>Nutzung:
1) Jahr in B3 ändern
2) Mitarbeiter links eintragen
3) In der Kalenderzeile U oder K setzen</t>
  </si>
  <si>
    <t>Hinweis</t>
  </si>
  <si>
    <t>B3 ändern und der Kalender aktualisiert sich.</t>
  </si>
  <si>
    <t>Geplante Urlaubstage</t>
  </si>
  <si>
    <t>Codes</t>
  </si>
  <si>
    <t>U = Urlaub | K = Krank</t>
  </si>
  <si>
    <t>Kranktage</t>
  </si>
  <si>
    <t>Abteilung</t>
  </si>
  <si>
    <t>Jahresurlaub</t>
  </si>
  <si>
    <t>Urlaub genommen</t>
  </si>
  <si>
    <t>Resturlaub</t>
  </si>
  <si>
    <t>Notiz</t>
  </si>
  <si>
    <t>Max Beispiel</t>
  </si>
  <si>
    <t>Marketing</t>
  </si>
  <si>
    <t>Beispielzeile – kann gelöscht werden</t>
  </si>
  <si>
    <t>Feiertage – automatisch + optional manuell</t>
  </si>
  <si>
    <t>Bundesweite Feiertage</t>
  </si>
  <si>
    <t>Zusätzliche Feiertage (optional)</t>
  </si>
  <si>
    <t>Neujahr</t>
  </si>
  <si>
    <t>Maria Himmelfahrt</t>
  </si>
  <si>
    <t>Optional: regionale Feiertage als Datum ergänzen.</t>
  </si>
  <si>
    <t>Karfreitag</t>
  </si>
  <si>
    <t>Allerheiligen</t>
  </si>
  <si>
    <t>Ostermontag</t>
  </si>
  <si>
    <t>Fronleichnam</t>
  </si>
  <si>
    <t>Tag der Arbeit</t>
  </si>
  <si>
    <t>Reformationstag</t>
  </si>
  <si>
    <t>Christi Himmelfahrt</t>
  </si>
  <si>
    <t>Pfingstmontag</t>
  </si>
  <si>
    <t>Tag der Deutschen Einheit</t>
  </si>
  <si>
    <t>1. Weihnachtstag</t>
  </si>
  <si>
    <t>2. Weihnachtstag</t>
  </si>
  <si>
    <t>Code</t>
  </si>
  <si>
    <t>U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</si>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</sst>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mmm"/>
    <numFmt numFmtId="166" formatCode="d"/>
    <numFmt numFmtId="167" formatCode="ddd"/>
    <numFmt numFmtId="168" formatCode="mm/dd/yy"/>
  </numFmts>
  <fonts count="10" x14ac:knownFonts="1">
    <font>
      <sz val="11"/>
      <color theme="1"/>
      <name val="Calibri"/>
      <family val="2"/>
    </font>
    <font>
      <b/>
      <sz val="11"/>
      <color theme="1"/>
      <name val="Cambria"/>
    </font>
    <font>
      <sz val="10"/>
      <color theme="1"/>
      <name val="Cambria"/>
    </font>
    <font>
      <sz val="11"/>
      <color theme="1"/>
      <name val="Cambria"/>
    </font>
    <font>
      <b/>
      <sz val="10"/>
      <color theme="1"/>
      <name val="Cambria"/>
    </font>
    <font>
      <b/>
      <sz val="16"/>
      <color theme="1"/>
      <name val="Cambria"/>
    </font>
    <font>
      <b/>
      <sz val="20"/>
      <color theme="0"/>
      <name val="Cambria"/>
      <family val="1"/>
    </font>
    <font>
      <b/>
      <sz val="11"/>
      <color theme="0"/>
      <name val="Cambria"/>
      <family val="1"/>
    </font>
    <font>
      <i/>
      <sz val="11"/>
      <color theme="0"/>
      <name val="Cambria"/>
      <family val="1"/>
    </font>
    <font>
      <sz val="9"/>
      <color theme="1"/>
      <name val="Cambria"/>
      <family val="1"/>
    </font>
  </fonts>
  <fills count="12">
    <fill>
      <patternFill patternType="none"/>
    </fill>
    <fill>
      <patternFill patternType="gray125"/>
    </fill>
    <fill>
      <patternFill patternType="solid">
        <fgColor rgb="FF1F3A5F"/>
        <bgColor rgb="FF213547"/>
      </patternFill>
    </fill>
    <fill>
      <patternFill patternType="solid">
        <fgColor rgb="FF2F5D8C"/>
        <bgColor rgb="FF2F5D31"/>
      </patternFill>
    </fill>
    <fill>
      <patternFill patternType="solid">
        <fgColor rgb="FFF7F9FB"/>
        <bgColor rgb="FFF8FAFC"/>
      </patternFill>
    </fill>
    <fill>
      <patternFill patternType="solid">
        <fgColor rgb="FFFFF3CD"/>
        <bgColor rgb="FFF9E0C7"/>
      </patternFill>
    </fill>
    <fill>
      <patternFill patternType="solid">
        <fgColor rgb="FFEAE4D8"/>
        <bgColor rgb="FFE5E5E5"/>
      </patternFill>
    </fill>
    <fill>
      <patternFill patternType="solid">
        <fgColor rgb="FFF5F7FA"/>
        <bgColor rgb="FFF7F9FB"/>
      </patternFill>
    </fill>
    <fill>
      <patternFill patternType="solid">
        <fgColor rgb="FFFFFFFF"/>
        <bgColor rgb="FFFCFCFD"/>
      </patternFill>
    </fill>
    <fill>
      <patternFill patternType="solid">
        <fgColor rgb="FFFBFCFE"/>
        <bgColor rgb="FFFCFCFD"/>
      </patternFill>
    </fill>
    <fill>
      <patternFill patternType="solid">
        <fgColor rgb="FFFCFCFD"/>
        <bgColor rgb="FFFBFCFE"/>
      </patternFill>
    </fill>
    <fill>
      <patternFill patternType="solid">
        <fgColor rgb="FFF8FAFC"/>
        <bgColor rgb="FFF7F9FB"/>
      </patternFill>
    </fill>
  </fills>
  <borders count="4">
    <border>
      <left/>
      <right/>
      <top/>
      <bottom/>
      <diagonal/>
    </border>
    <border>
      <left style="thin">
        <color rgb="FFC8D0D9"/>
      </left>
      <right style="thin">
        <color rgb="FFC8D0D9"/>
      </right>
      <top style="thin">
        <color rgb="FFC8D0D9"/>
      </top>
      <bottom style="thin">
        <color rgb="FFC8D0D9"/>
      </bottom>
      <diagonal/>
    </border>
    <border>
      <left style="thin">
        <color rgb="FFC8D0D9"/>
      </left>
      <right style="thin">
        <color rgb="FFC8D0D9"/>
      </right>
      <top style="thin">
        <color rgb="FFC8D0D9"/>
      </top>
      <bottom/>
      <diagonal/>
    </border>
    <border>
      <left style="thin">
        <color rgb="FFC8D0D9"/>
      </left>
      <right style="thin">
        <color rgb="FFC8D0D9"/>
      </right>
      <top/>
      <bottom style="thin">
        <color rgb="FFC8D0D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 applyAlignment="1">
      <alignment horizontal="left"/>
    </xf>
    <xf numFmtId="0" fontId="3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0" fillId="4" borderId="1" xfId="0" applyFill="1" applyBorder="1"/>
    <xf numFmtId="164" fontId="0" fillId="0" borderId="0" xfId="0" applyNumberFormat="1"/>
    <xf numFmtId="165" fontId="4" fillId="7" borderId="1" xfId="0" applyNumberFormat="1" applyFont="1" applyFill="1" applyBorder="1" applyAlignment="1">
      <alignment horizontal="center" vertical="center"/>
    </xf>
    <xf numFmtId="166" fontId="2" fillId="7" borderId="1" xfId="0" applyNumberFormat="1" applyFont="1" applyFill="1" applyBorder="1" applyAlignment="1">
      <alignment horizontal="center" vertical="center"/>
    </xf>
    <xf numFmtId="167" fontId="2" fillId="8" borderId="1" xfId="0" applyNumberFormat="1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left" vertical="center"/>
    </xf>
    <xf numFmtId="1" fontId="3" fillId="9" borderId="1" xfId="0" applyNumberFormat="1" applyFont="1" applyFill="1" applyBorder="1" applyAlignment="1">
      <alignment horizontal="center" vertical="center"/>
    </xf>
    <xf numFmtId="1" fontId="1" fillId="9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11" borderId="1" xfId="0" applyFill="1" applyBorder="1"/>
    <xf numFmtId="164" fontId="0" fillId="11" borderId="1" xfId="0" applyNumberFormat="1" applyFill="1" applyBorder="1"/>
    <xf numFmtId="0" fontId="1" fillId="5" borderId="0" xfId="0" applyFont="1" applyFill="1"/>
    <xf numFmtId="0" fontId="0" fillId="0" borderId="0" xfId="0" applyAlignment="1">
      <alignment wrapText="1"/>
    </xf>
    <xf numFmtId="0" fontId="0" fillId="8" borderId="1" xfId="0" applyFill="1" applyBorder="1"/>
    <xf numFmtId="164" fontId="0" fillId="8" borderId="1" xfId="0" applyNumberFormat="1" applyFill="1" applyBorder="1"/>
    <xf numFmtId="168" fontId="0" fillId="0" borderId="0" xfId="0" applyNumberFormat="1"/>
    <xf numFmtId="0" fontId="6" fillId="2" borderId="0" xfId="0" applyFont="1" applyFill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9" fillId="9" borderId="1" xfId="0" applyFont="1" applyFill="1" applyBorder="1" applyAlignment="1">
      <alignment horizontal="left" vertical="center"/>
    </xf>
  </cellXfs>
  <cellStyles count="1">
    <cellStyle name="Standard" xfId="0" builtinId="0"/>
  </cellStyles>
  <dxfs count="6">
    <dxf>
      <font>
        <sz val="11"/>
        <color rgb="FF000000"/>
        <name val="Calibri"/>
        <family val="2"/>
      </font>
      <fill>
        <patternFill>
          <bgColor rgb="FFECECEC"/>
        </patternFill>
      </fill>
    </dxf>
    <dxf>
      <font>
        <sz val="11"/>
        <color rgb="FF000000"/>
        <name val="Calibri"/>
        <family val="2"/>
      </font>
      <fill>
        <patternFill>
          <bgColor rgb="FFD9E8F5"/>
        </patternFill>
      </fill>
    </dxf>
    <dxf>
      <font>
        <b/>
        <sz val="11"/>
        <color rgb="FF8A4A00"/>
        <name val="Calibri"/>
        <family val="2"/>
      </font>
      <fill>
        <patternFill>
          <bgColor rgb="FFF9E0C7"/>
        </patternFill>
      </fill>
    </dxf>
    <dxf>
      <font>
        <b/>
        <sz val="11"/>
        <color rgb="FF2F5D31"/>
        <name val="Calibri"/>
        <family val="2"/>
      </font>
      <fill>
        <patternFill>
          <bgColor rgb="FFDCEFD9"/>
        </patternFill>
      </fill>
    </dxf>
    <dxf>
      <font>
        <sz val="11"/>
        <color rgb="FF000000"/>
        <name val="Calibri"/>
        <family val="2"/>
      </font>
      <fill>
        <patternFill>
          <bgColor rgb="FFE5E5E5"/>
        </patternFill>
      </fill>
    </dxf>
    <dxf>
      <font>
        <sz val="11"/>
        <color rgb="FF000000"/>
        <name val="Calibri"/>
        <family val="2"/>
      </font>
      <fill>
        <patternFill>
          <bgColor rgb="FFCDE0F3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8FAFC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DE0F3"/>
      <rgbColor rgb="FF808080"/>
      <rgbColor rgb="FF9999FF"/>
      <rgbColor rgb="FF993366"/>
      <rgbColor rgb="FFFFF3CD"/>
      <rgbColor rgb="FFD9E8F5"/>
      <rgbColor rgb="FF660066"/>
      <rgbColor rgb="FFFF8080"/>
      <rgbColor rgb="FF0066CC"/>
      <rgbColor rgb="FFC8D0D9"/>
      <rgbColor rgb="FF000080"/>
      <rgbColor rgb="FFFF00FF"/>
      <rgbColor rgb="FFFCFCFD"/>
      <rgbColor rgb="FF00FFFF"/>
      <rgbColor rgb="FF800080"/>
      <rgbColor rgb="FF800000"/>
      <rgbColor rgb="FF008080"/>
      <rgbColor rgb="FF0000FF"/>
      <rgbColor rgb="FF00CCFF"/>
      <rgbColor rgb="FFF5F7FA"/>
      <rgbColor rgb="FFDCEFD9"/>
      <rgbColor rgb="FFEAE4D8"/>
      <rgbColor rgb="FFE5E5E5"/>
      <rgbColor rgb="FFECECEC"/>
      <rgbColor rgb="FFF7F9FB"/>
      <rgbColor rgb="FFF9E0C7"/>
      <rgbColor rgb="FF3366FF"/>
      <rgbColor rgb="FF33CCCC"/>
      <rgbColor rgb="FF99CC00"/>
      <rgbColor rgb="FFFBFCFE"/>
      <rgbColor rgb="FFFF9900"/>
      <rgbColor rgb="FFFF6600"/>
      <rgbColor rgb="FF2F5D8C"/>
      <rgbColor rgb="FF969696"/>
      <rgbColor rgb="FF1F3A5F"/>
      <rgbColor rgb="FF339966"/>
      <rgbColor rgb="FF003300"/>
      <rgbColor rgb="FF2F5D31"/>
      <rgbColor rgb="FF8A4A00"/>
      <rgbColor rgb="FF993366"/>
      <rgbColor rgb="FF333399"/>
      <rgbColor rgb="FF21354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I35"/>
  <sheetViews>
    <sheetView tabSelected="1" zoomScaleNormal="100" workbookViewId="0">
      <selection activeCell="G13" sqref="G13"/>
    </sheetView>
  </sheetViews>
  <sheetFormatPr baseColWidth="10" defaultColWidth="8.6640625" defaultRowHeight="12.75" customHeight="1" x14ac:dyDescent="0.3"/>
  <cols>
    <col min="1" max="1" width="16.33203125" bestFit="1" customWidth="1"/>
    <col min="2" max="2" width="14.6640625" bestFit="1" customWidth="1"/>
    <col min="3" max="3" width="14" customWidth="1"/>
    <col min="4" max="4" width="12.6640625" customWidth="1"/>
    <col min="5" max="5" width="12" customWidth="1"/>
    <col min="6" max="6" width="12.5546875" customWidth="1"/>
    <col min="7" max="7" width="26.5546875" bestFit="1" customWidth="1"/>
    <col min="8" max="373" width="4.21875" customWidth="1"/>
  </cols>
  <sheetData>
    <row r="1" spans="1:373" ht="33.75" customHeight="1" x14ac:dyDescent="0.3">
      <c r="A1" s="27" t="str">
        <f>UPPER("Urlaubsplaner " &amp; $B$3)</f>
        <v>URLAUBSPLANER 2026</v>
      </c>
      <c r="B1" s="27"/>
      <c r="C1" s="27"/>
      <c r="D1" s="27"/>
      <c r="E1" s="27"/>
      <c r="F1" s="27"/>
    </row>
    <row r="2" spans="1:373" ht="21.75" customHeight="1" x14ac:dyDescent="0.3">
      <c r="A2" s="30" t="s">
        <v>0</v>
      </c>
      <c r="B2" s="30"/>
      <c r="C2" s="30"/>
      <c r="D2" s="30"/>
      <c r="E2" s="30"/>
      <c r="F2" s="30"/>
    </row>
    <row r="3" spans="1:373" ht="13.8" customHeight="1" x14ac:dyDescent="0.3">
      <c r="A3" s="5" t="s">
        <v>1</v>
      </c>
      <c r="B3" s="6">
        <v>2026</v>
      </c>
      <c r="C3" s="7"/>
      <c r="D3" s="5" t="s">
        <v>2</v>
      </c>
      <c r="E3" s="7"/>
      <c r="F3" s="4">
        <f>COUNTIF($A$10:$A$34,"&lt;&gt;")</f>
        <v>1</v>
      </c>
      <c r="G3" s="4"/>
      <c r="I3" s="3" t="s">
        <v>3</v>
      </c>
      <c r="J3" s="3"/>
      <c r="K3" s="3"/>
      <c r="L3" s="3"/>
    </row>
    <row r="4" spans="1:373" ht="28.35" customHeight="1" x14ac:dyDescent="0.3">
      <c r="A4" s="5" t="s">
        <v>4</v>
      </c>
      <c r="B4" s="2" t="s">
        <v>5</v>
      </c>
      <c r="C4" s="2"/>
      <c r="D4" s="5" t="s">
        <v>6</v>
      </c>
      <c r="E4" s="7"/>
      <c r="F4" s="4">
        <f>SUM($D$10:$D$34)</f>
        <v>0</v>
      </c>
      <c r="G4" s="4"/>
      <c r="I4" s="3"/>
      <c r="J4" s="3"/>
      <c r="K4" s="3"/>
      <c r="L4" s="3"/>
    </row>
    <row r="5" spans="1:373" ht="14.85" customHeight="1" x14ac:dyDescent="0.3">
      <c r="A5" s="5" t="s">
        <v>7</v>
      </c>
      <c r="B5" s="2" t="s">
        <v>8</v>
      </c>
      <c r="C5" s="2"/>
      <c r="D5" s="5" t="s">
        <v>9</v>
      </c>
      <c r="E5" s="7"/>
      <c r="F5" s="4">
        <f>SUM($E$10:$E$34)</f>
        <v>0</v>
      </c>
      <c r="G5" s="4"/>
      <c r="I5" s="3"/>
      <c r="J5" s="3"/>
      <c r="K5" s="3"/>
      <c r="L5" s="3"/>
    </row>
    <row r="6" spans="1:373" ht="14.4" hidden="1" x14ac:dyDescent="0.3">
      <c r="H6" s="8">
        <f t="shared" ref="H6:BS6" si="0">IF(COLUMN()-COLUMN($H$6)+1&lt;=DATE($B$3,12,31)-DATE($B$3,1,1)+1,DATE($B$3,1,1)+COLUMN()-COLUMN($H$6),"")</f>
        <v>46023</v>
      </c>
      <c r="I6" s="8">
        <f t="shared" si="0"/>
        <v>46024</v>
      </c>
      <c r="J6" s="8">
        <f t="shared" si="0"/>
        <v>46025</v>
      </c>
      <c r="K6" s="8">
        <f t="shared" si="0"/>
        <v>46026</v>
      </c>
      <c r="L6" s="8">
        <f t="shared" si="0"/>
        <v>46027</v>
      </c>
      <c r="M6" s="8">
        <f t="shared" si="0"/>
        <v>46028</v>
      </c>
      <c r="N6" s="8">
        <f t="shared" si="0"/>
        <v>46029</v>
      </c>
      <c r="O6" s="8">
        <f t="shared" si="0"/>
        <v>46030</v>
      </c>
      <c r="P6" s="8">
        <f t="shared" si="0"/>
        <v>46031</v>
      </c>
      <c r="Q6" s="8">
        <f t="shared" si="0"/>
        <v>46032</v>
      </c>
      <c r="R6" s="8">
        <f t="shared" si="0"/>
        <v>46033</v>
      </c>
      <c r="S6" s="8">
        <f t="shared" si="0"/>
        <v>46034</v>
      </c>
      <c r="T6" s="8">
        <f t="shared" si="0"/>
        <v>46035</v>
      </c>
      <c r="U6" s="8">
        <f t="shared" si="0"/>
        <v>46036</v>
      </c>
      <c r="V6" s="8">
        <f t="shared" si="0"/>
        <v>46037</v>
      </c>
      <c r="W6" s="8">
        <f t="shared" si="0"/>
        <v>46038</v>
      </c>
      <c r="X6" s="8">
        <f t="shared" si="0"/>
        <v>46039</v>
      </c>
      <c r="Y6" s="8">
        <f t="shared" si="0"/>
        <v>46040</v>
      </c>
      <c r="Z6" s="8">
        <f t="shared" si="0"/>
        <v>46041</v>
      </c>
      <c r="AA6" s="8">
        <f t="shared" si="0"/>
        <v>46042</v>
      </c>
      <c r="AB6" s="8">
        <f t="shared" si="0"/>
        <v>46043</v>
      </c>
      <c r="AC6" s="8">
        <f t="shared" si="0"/>
        <v>46044</v>
      </c>
      <c r="AD6" s="8">
        <f t="shared" si="0"/>
        <v>46045</v>
      </c>
      <c r="AE6" s="8">
        <f t="shared" si="0"/>
        <v>46046</v>
      </c>
      <c r="AF6" s="8">
        <f t="shared" si="0"/>
        <v>46047</v>
      </c>
      <c r="AG6" s="8">
        <f t="shared" si="0"/>
        <v>46048</v>
      </c>
      <c r="AH6" s="8">
        <f t="shared" si="0"/>
        <v>46049</v>
      </c>
      <c r="AI6" s="8">
        <f t="shared" si="0"/>
        <v>46050</v>
      </c>
      <c r="AJ6" s="8">
        <f t="shared" si="0"/>
        <v>46051</v>
      </c>
      <c r="AK6" s="8">
        <f t="shared" si="0"/>
        <v>46052</v>
      </c>
      <c r="AL6" s="8">
        <f t="shared" si="0"/>
        <v>46053</v>
      </c>
      <c r="AM6" s="8">
        <f t="shared" si="0"/>
        <v>46054</v>
      </c>
      <c r="AN6" s="8">
        <f t="shared" si="0"/>
        <v>46055</v>
      </c>
      <c r="AO6" s="8">
        <f t="shared" si="0"/>
        <v>46056</v>
      </c>
      <c r="AP6" s="8">
        <f t="shared" si="0"/>
        <v>46057</v>
      </c>
      <c r="AQ6" s="8">
        <f t="shared" si="0"/>
        <v>46058</v>
      </c>
      <c r="AR6" s="8">
        <f t="shared" si="0"/>
        <v>46059</v>
      </c>
      <c r="AS6" s="8">
        <f t="shared" si="0"/>
        <v>46060</v>
      </c>
      <c r="AT6" s="8">
        <f t="shared" si="0"/>
        <v>46061</v>
      </c>
      <c r="AU6" s="8">
        <f t="shared" si="0"/>
        <v>46062</v>
      </c>
      <c r="AV6" s="8">
        <f t="shared" si="0"/>
        <v>46063</v>
      </c>
      <c r="AW6" s="8">
        <f t="shared" si="0"/>
        <v>46064</v>
      </c>
      <c r="AX6" s="8">
        <f t="shared" si="0"/>
        <v>46065</v>
      </c>
      <c r="AY6" s="8">
        <f t="shared" si="0"/>
        <v>46066</v>
      </c>
      <c r="AZ6" s="8">
        <f t="shared" si="0"/>
        <v>46067</v>
      </c>
      <c r="BA6" s="8">
        <f t="shared" si="0"/>
        <v>46068</v>
      </c>
      <c r="BB6" s="8">
        <f t="shared" si="0"/>
        <v>46069</v>
      </c>
      <c r="BC6" s="8">
        <f t="shared" si="0"/>
        <v>46070</v>
      </c>
      <c r="BD6" s="8">
        <f t="shared" si="0"/>
        <v>46071</v>
      </c>
      <c r="BE6" s="8">
        <f t="shared" si="0"/>
        <v>46072</v>
      </c>
      <c r="BF6" s="8">
        <f t="shared" si="0"/>
        <v>46073</v>
      </c>
      <c r="BG6" s="8">
        <f t="shared" si="0"/>
        <v>46074</v>
      </c>
      <c r="BH6" s="8">
        <f t="shared" si="0"/>
        <v>46075</v>
      </c>
      <c r="BI6" s="8">
        <f t="shared" si="0"/>
        <v>46076</v>
      </c>
      <c r="BJ6" s="8">
        <f t="shared" si="0"/>
        <v>46077</v>
      </c>
      <c r="BK6" s="8">
        <f t="shared" si="0"/>
        <v>46078</v>
      </c>
      <c r="BL6" s="8">
        <f t="shared" si="0"/>
        <v>46079</v>
      </c>
      <c r="BM6" s="8">
        <f t="shared" si="0"/>
        <v>46080</v>
      </c>
      <c r="BN6" s="8">
        <f t="shared" si="0"/>
        <v>46081</v>
      </c>
      <c r="BO6" s="8">
        <f t="shared" si="0"/>
        <v>46082</v>
      </c>
      <c r="BP6" s="8">
        <f t="shared" si="0"/>
        <v>46083</v>
      </c>
      <c r="BQ6" s="8">
        <f t="shared" si="0"/>
        <v>46084</v>
      </c>
      <c r="BR6" s="8">
        <f t="shared" si="0"/>
        <v>46085</v>
      </c>
      <c r="BS6" s="8">
        <f t="shared" si="0"/>
        <v>46086</v>
      </c>
      <c r="BT6" s="8">
        <f t="shared" ref="BT6:EE6" si="1">IF(COLUMN()-COLUMN($H$6)+1&lt;=DATE($B$3,12,31)-DATE($B$3,1,1)+1,DATE($B$3,1,1)+COLUMN()-COLUMN($H$6),"")</f>
        <v>46087</v>
      </c>
      <c r="BU6" s="8">
        <f t="shared" si="1"/>
        <v>46088</v>
      </c>
      <c r="BV6" s="8">
        <f t="shared" si="1"/>
        <v>46089</v>
      </c>
      <c r="BW6" s="8">
        <f t="shared" si="1"/>
        <v>46090</v>
      </c>
      <c r="BX6" s="8">
        <f t="shared" si="1"/>
        <v>46091</v>
      </c>
      <c r="BY6" s="8">
        <f t="shared" si="1"/>
        <v>46092</v>
      </c>
      <c r="BZ6" s="8">
        <f t="shared" si="1"/>
        <v>46093</v>
      </c>
      <c r="CA6" s="8">
        <f t="shared" si="1"/>
        <v>46094</v>
      </c>
      <c r="CB6" s="8">
        <f t="shared" si="1"/>
        <v>46095</v>
      </c>
      <c r="CC6" s="8">
        <f t="shared" si="1"/>
        <v>46096</v>
      </c>
      <c r="CD6" s="8">
        <f t="shared" si="1"/>
        <v>46097</v>
      </c>
      <c r="CE6" s="8">
        <f t="shared" si="1"/>
        <v>46098</v>
      </c>
      <c r="CF6" s="8">
        <f t="shared" si="1"/>
        <v>46099</v>
      </c>
      <c r="CG6" s="8">
        <f t="shared" si="1"/>
        <v>46100</v>
      </c>
      <c r="CH6" s="8">
        <f t="shared" si="1"/>
        <v>46101</v>
      </c>
      <c r="CI6" s="8">
        <f t="shared" si="1"/>
        <v>46102</v>
      </c>
      <c r="CJ6" s="8">
        <f t="shared" si="1"/>
        <v>46103</v>
      </c>
      <c r="CK6" s="8">
        <f t="shared" si="1"/>
        <v>46104</v>
      </c>
      <c r="CL6" s="8">
        <f t="shared" si="1"/>
        <v>46105</v>
      </c>
      <c r="CM6" s="8">
        <f t="shared" si="1"/>
        <v>46106</v>
      </c>
      <c r="CN6" s="8">
        <f t="shared" si="1"/>
        <v>46107</v>
      </c>
      <c r="CO6" s="8">
        <f t="shared" si="1"/>
        <v>46108</v>
      </c>
      <c r="CP6" s="8">
        <f t="shared" si="1"/>
        <v>46109</v>
      </c>
      <c r="CQ6" s="8">
        <f t="shared" si="1"/>
        <v>46110</v>
      </c>
      <c r="CR6" s="8">
        <f t="shared" si="1"/>
        <v>46111</v>
      </c>
      <c r="CS6" s="8">
        <f t="shared" si="1"/>
        <v>46112</v>
      </c>
      <c r="CT6" s="8">
        <f t="shared" si="1"/>
        <v>46113</v>
      </c>
      <c r="CU6" s="8">
        <f t="shared" si="1"/>
        <v>46114</v>
      </c>
      <c r="CV6" s="8">
        <f t="shared" si="1"/>
        <v>46115</v>
      </c>
      <c r="CW6" s="8">
        <f t="shared" si="1"/>
        <v>46116</v>
      </c>
      <c r="CX6" s="8">
        <f t="shared" si="1"/>
        <v>46117</v>
      </c>
      <c r="CY6" s="8">
        <f t="shared" si="1"/>
        <v>46118</v>
      </c>
      <c r="CZ6" s="8">
        <f t="shared" si="1"/>
        <v>46119</v>
      </c>
      <c r="DA6" s="8">
        <f t="shared" si="1"/>
        <v>46120</v>
      </c>
      <c r="DB6" s="8">
        <f t="shared" si="1"/>
        <v>46121</v>
      </c>
      <c r="DC6" s="8">
        <f t="shared" si="1"/>
        <v>46122</v>
      </c>
      <c r="DD6" s="8">
        <f t="shared" si="1"/>
        <v>46123</v>
      </c>
      <c r="DE6" s="8">
        <f t="shared" si="1"/>
        <v>46124</v>
      </c>
      <c r="DF6" s="8">
        <f t="shared" si="1"/>
        <v>46125</v>
      </c>
      <c r="DG6" s="8">
        <f t="shared" si="1"/>
        <v>46126</v>
      </c>
      <c r="DH6" s="8">
        <f t="shared" si="1"/>
        <v>46127</v>
      </c>
      <c r="DI6" s="8">
        <f t="shared" si="1"/>
        <v>46128</v>
      </c>
      <c r="DJ6" s="8">
        <f t="shared" si="1"/>
        <v>46129</v>
      </c>
      <c r="DK6" s="8">
        <f t="shared" si="1"/>
        <v>46130</v>
      </c>
      <c r="DL6" s="8">
        <f t="shared" si="1"/>
        <v>46131</v>
      </c>
      <c r="DM6" s="8">
        <f t="shared" si="1"/>
        <v>46132</v>
      </c>
      <c r="DN6" s="8">
        <f t="shared" si="1"/>
        <v>46133</v>
      </c>
      <c r="DO6" s="8">
        <f t="shared" si="1"/>
        <v>46134</v>
      </c>
      <c r="DP6" s="8">
        <f t="shared" si="1"/>
        <v>46135</v>
      </c>
      <c r="DQ6" s="8">
        <f t="shared" si="1"/>
        <v>46136</v>
      </c>
      <c r="DR6" s="8">
        <f t="shared" si="1"/>
        <v>46137</v>
      </c>
      <c r="DS6" s="8">
        <f t="shared" si="1"/>
        <v>46138</v>
      </c>
      <c r="DT6" s="8">
        <f t="shared" si="1"/>
        <v>46139</v>
      </c>
      <c r="DU6" s="8">
        <f t="shared" si="1"/>
        <v>46140</v>
      </c>
      <c r="DV6" s="8">
        <f t="shared" si="1"/>
        <v>46141</v>
      </c>
      <c r="DW6" s="8">
        <f t="shared" si="1"/>
        <v>46142</v>
      </c>
      <c r="DX6" s="8">
        <f t="shared" si="1"/>
        <v>46143</v>
      </c>
      <c r="DY6" s="8">
        <f t="shared" si="1"/>
        <v>46144</v>
      </c>
      <c r="DZ6" s="8">
        <f t="shared" si="1"/>
        <v>46145</v>
      </c>
      <c r="EA6" s="8">
        <f t="shared" si="1"/>
        <v>46146</v>
      </c>
      <c r="EB6" s="8">
        <f t="shared" si="1"/>
        <v>46147</v>
      </c>
      <c r="EC6" s="8">
        <f t="shared" si="1"/>
        <v>46148</v>
      </c>
      <c r="ED6" s="8">
        <f t="shared" si="1"/>
        <v>46149</v>
      </c>
      <c r="EE6" s="8">
        <f t="shared" si="1"/>
        <v>46150</v>
      </c>
      <c r="EF6" s="8">
        <f t="shared" ref="EF6:GQ6" si="2">IF(COLUMN()-COLUMN($H$6)+1&lt;=DATE($B$3,12,31)-DATE($B$3,1,1)+1,DATE($B$3,1,1)+COLUMN()-COLUMN($H$6),"")</f>
        <v>46151</v>
      </c>
      <c r="EG6" s="8">
        <f t="shared" si="2"/>
        <v>46152</v>
      </c>
      <c r="EH6" s="8">
        <f t="shared" si="2"/>
        <v>46153</v>
      </c>
      <c r="EI6" s="8">
        <f t="shared" si="2"/>
        <v>46154</v>
      </c>
      <c r="EJ6" s="8">
        <f t="shared" si="2"/>
        <v>46155</v>
      </c>
      <c r="EK6" s="8">
        <f t="shared" si="2"/>
        <v>46156</v>
      </c>
      <c r="EL6" s="8">
        <f t="shared" si="2"/>
        <v>46157</v>
      </c>
      <c r="EM6" s="8">
        <f t="shared" si="2"/>
        <v>46158</v>
      </c>
      <c r="EN6" s="8">
        <f t="shared" si="2"/>
        <v>46159</v>
      </c>
      <c r="EO6" s="8">
        <f t="shared" si="2"/>
        <v>46160</v>
      </c>
      <c r="EP6" s="8">
        <f t="shared" si="2"/>
        <v>46161</v>
      </c>
      <c r="EQ6" s="8">
        <f t="shared" si="2"/>
        <v>46162</v>
      </c>
      <c r="ER6" s="8">
        <f t="shared" si="2"/>
        <v>46163</v>
      </c>
      <c r="ES6" s="8">
        <f t="shared" si="2"/>
        <v>46164</v>
      </c>
      <c r="ET6" s="8">
        <f t="shared" si="2"/>
        <v>46165</v>
      </c>
      <c r="EU6" s="8">
        <f t="shared" si="2"/>
        <v>46166</v>
      </c>
      <c r="EV6" s="8">
        <f t="shared" si="2"/>
        <v>46167</v>
      </c>
      <c r="EW6" s="8">
        <f t="shared" si="2"/>
        <v>46168</v>
      </c>
      <c r="EX6" s="8">
        <f t="shared" si="2"/>
        <v>46169</v>
      </c>
      <c r="EY6" s="8">
        <f t="shared" si="2"/>
        <v>46170</v>
      </c>
      <c r="EZ6" s="8">
        <f t="shared" si="2"/>
        <v>46171</v>
      </c>
      <c r="FA6" s="8">
        <f t="shared" si="2"/>
        <v>46172</v>
      </c>
      <c r="FB6" s="8">
        <f t="shared" si="2"/>
        <v>46173</v>
      </c>
      <c r="FC6" s="8">
        <f t="shared" si="2"/>
        <v>46174</v>
      </c>
      <c r="FD6" s="8">
        <f t="shared" si="2"/>
        <v>46175</v>
      </c>
      <c r="FE6" s="8">
        <f t="shared" si="2"/>
        <v>46176</v>
      </c>
      <c r="FF6" s="8">
        <f t="shared" si="2"/>
        <v>46177</v>
      </c>
      <c r="FG6" s="8">
        <f t="shared" si="2"/>
        <v>46178</v>
      </c>
      <c r="FH6" s="8">
        <f t="shared" si="2"/>
        <v>46179</v>
      </c>
      <c r="FI6" s="8">
        <f t="shared" si="2"/>
        <v>46180</v>
      </c>
      <c r="FJ6" s="8">
        <f t="shared" si="2"/>
        <v>46181</v>
      </c>
      <c r="FK6" s="8">
        <f t="shared" si="2"/>
        <v>46182</v>
      </c>
      <c r="FL6" s="8">
        <f t="shared" si="2"/>
        <v>46183</v>
      </c>
      <c r="FM6" s="8">
        <f t="shared" si="2"/>
        <v>46184</v>
      </c>
      <c r="FN6" s="8">
        <f t="shared" si="2"/>
        <v>46185</v>
      </c>
      <c r="FO6" s="8">
        <f t="shared" si="2"/>
        <v>46186</v>
      </c>
      <c r="FP6" s="8">
        <f t="shared" si="2"/>
        <v>46187</v>
      </c>
      <c r="FQ6" s="8">
        <f t="shared" si="2"/>
        <v>46188</v>
      </c>
      <c r="FR6" s="8">
        <f t="shared" si="2"/>
        <v>46189</v>
      </c>
      <c r="FS6" s="8">
        <f t="shared" si="2"/>
        <v>46190</v>
      </c>
      <c r="FT6" s="8">
        <f t="shared" si="2"/>
        <v>46191</v>
      </c>
      <c r="FU6" s="8">
        <f t="shared" si="2"/>
        <v>46192</v>
      </c>
      <c r="FV6" s="8">
        <f t="shared" si="2"/>
        <v>46193</v>
      </c>
      <c r="FW6" s="8">
        <f t="shared" si="2"/>
        <v>46194</v>
      </c>
      <c r="FX6" s="8">
        <f t="shared" si="2"/>
        <v>46195</v>
      </c>
      <c r="FY6" s="8">
        <f t="shared" si="2"/>
        <v>46196</v>
      </c>
      <c r="FZ6" s="8">
        <f t="shared" si="2"/>
        <v>46197</v>
      </c>
      <c r="GA6" s="8">
        <f t="shared" si="2"/>
        <v>46198</v>
      </c>
      <c r="GB6" s="8">
        <f t="shared" si="2"/>
        <v>46199</v>
      </c>
      <c r="GC6" s="8">
        <f t="shared" si="2"/>
        <v>46200</v>
      </c>
      <c r="GD6" s="8">
        <f t="shared" si="2"/>
        <v>46201</v>
      </c>
      <c r="GE6" s="8">
        <f t="shared" si="2"/>
        <v>46202</v>
      </c>
      <c r="GF6" s="8">
        <f t="shared" si="2"/>
        <v>46203</v>
      </c>
      <c r="GG6" s="8">
        <f t="shared" si="2"/>
        <v>46204</v>
      </c>
      <c r="GH6" s="8">
        <f t="shared" si="2"/>
        <v>46205</v>
      </c>
      <c r="GI6" s="8">
        <f t="shared" si="2"/>
        <v>46206</v>
      </c>
      <c r="GJ6" s="8">
        <f t="shared" si="2"/>
        <v>46207</v>
      </c>
      <c r="GK6" s="8">
        <f t="shared" si="2"/>
        <v>46208</v>
      </c>
      <c r="GL6" s="8">
        <f t="shared" si="2"/>
        <v>46209</v>
      </c>
      <c r="GM6" s="8">
        <f t="shared" si="2"/>
        <v>46210</v>
      </c>
      <c r="GN6" s="8">
        <f t="shared" si="2"/>
        <v>46211</v>
      </c>
      <c r="GO6" s="8">
        <f t="shared" si="2"/>
        <v>46212</v>
      </c>
      <c r="GP6" s="8">
        <f t="shared" si="2"/>
        <v>46213</v>
      </c>
      <c r="GQ6" s="8">
        <f t="shared" si="2"/>
        <v>46214</v>
      </c>
      <c r="GR6" s="8">
        <f t="shared" ref="GR6:JC6" si="3">IF(COLUMN()-COLUMN($H$6)+1&lt;=DATE($B$3,12,31)-DATE($B$3,1,1)+1,DATE($B$3,1,1)+COLUMN()-COLUMN($H$6),"")</f>
        <v>46215</v>
      </c>
      <c r="GS6" s="8">
        <f t="shared" si="3"/>
        <v>46216</v>
      </c>
      <c r="GT6" s="8">
        <f t="shared" si="3"/>
        <v>46217</v>
      </c>
      <c r="GU6" s="8">
        <f t="shared" si="3"/>
        <v>46218</v>
      </c>
      <c r="GV6" s="8">
        <f t="shared" si="3"/>
        <v>46219</v>
      </c>
      <c r="GW6" s="8">
        <f t="shared" si="3"/>
        <v>46220</v>
      </c>
      <c r="GX6" s="8">
        <f t="shared" si="3"/>
        <v>46221</v>
      </c>
      <c r="GY6" s="8">
        <f t="shared" si="3"/>
        <v>46222</v>
      </c>
      <c r="GZ6" s="8">
        <f t="shared" si="3"/>
        <v>46223</v>
      </c>
      <c r="HA6" s="8">
        <f t="shared" si="3"/>
        <v>46224</v>
      </c>
      <c r="HB6" s="8">
        <f t="shared" si="3"/>
        <v>46225</v>
      </c>
      <c r="HC6" s="8">
        <f t="shared" si="3"/>
        <v>46226</v>
      </c>
      <c r="HD6" s="8">
        <f t="shared" si="3"/>
        <v>46227</v>
      </c>
      <c r="HE6" s="8">
        <f t="shared" si="3"/>
        <v>46228</v>
      </c>
      <c r="HF6" s="8">
        <f t="shared" si="3"/>
        <v>46229</v>
      </c>
      <c r="HG6" s="8">
        <f t="shared" si="3"/>
        <v>46230</v>
      </c>
      <c r="HH6" s="8">
        <f t="shared" si="3"/>
        <v>46231</v>
      </c>
      <c r="HI6" s="8">
        <f t="shared" si="3"/>
        <v>46232</v>
      </c>
      <c r="HJ6" s="8">
        <f t="shared" si="3"/>
        <v>46233</v>
      </c>
      <c r="HK6" s="8">
        <f t="shared" si="3"/>
        <v>46234</v>
      </c>
      <c r="HL6" s="8">
        <f t="shared" si="3"/>
        <v>46235</v>
      </c>
      <c r="HM6" s="8">
        <f t="shared" si="3"/>
        <v>46236</v>
      </c>
      <c r="HN6" s="8">
        <f t="shared" si="3"/>
        <v>46237</v>
      </c>
      <c r="HO6" s="8">
        <f t="shared" si="3"/>
        <v>46238</v>
      </c>
      <c r="HP6" s="8">
        <f t="shared" si="3"/>
        <v>46239</v>
      </c>
      <c r="HQ6" s="8">
        <f t="shared" si="3"/>
        <v>46240</v>
      </c>
      <c r="HR6" s="8">
        <f t="shared" si="3"/>
        <v>46241</v>
      </c>
      <c r="HS6" s="8">
        <f t="shared" si="3"/>
        <v>46242</v>
      </c>
      <c r="HT6" s="8">
        <f t="shared" si="3"/>
        <v>46243</v>
      </c>
      <c r="HU6" s="8">
        <f t="shared" si="3"/>
        <v>46244</v>
      </c>
      <c r="HV6" s="8">
        <f t="shared" si="3"/>
        <v>46245</v>
      </c>
      <c r="HW6" s="8">
        <f t="shared" si="3"/>
        <v>46246</v>
      </c>
      <c r="HX6" s="8">
        <f t="shared" si="3"/>
        <v>46247</v>
      </c>
      <c r="HY6" s="8">
        <f t="shared" si="3"/>
        <v>46248</v>
      </c>
      <c r="HZ6" s="8">
        <f t="shared" si="3"/>
        <v>46249</v>
      </c>
      <c r="IA6" s="8">
        <f t="shared" si="3"/>
        <v>46250</v>
      </c>
      <c r="IB6" s="8">
        <f t="shared" si="3"/>
        <v>46251</v>
      </c>
      <c r="IC6" s="8">
        <f t="shared" si="3"/>
        <v>46252</v>
      </c>
      <c r="ID6" s="8">
        <f t="shared" si="3"/>
        <v>46253</v>
      </c>
      <c r="IE6" s="8">
        <f t="shared" si="3"/>
        <v>46254</v>
      </c>
      <c r="IF6" s="8">
        <f t="shared" si="3"/>
        <v>46255</v>
      </c>
      <c r="IG6" s="8">
        <f t="shared" si="3"/>
        <v>46256</v>
      </c>
      <c r="IH6" s="8">
        <f t="shared" si="3"/>
        <v>46257</v>
      </c>
      <c r="II6" s="8">
        <f t="shared" si="3"/>
        <v>46258</v>
      </c>
      <c r="IJ6" s="8">
        <f t="shared" si="3"/>
        <v>46259</v>
      </c>
      <c r="IK6" s="8">
        <f t="shared" si="3"/>
        <v>46260</v>
      </c>
      <c r="IL6" s="8">
        <f t="shared" si="3"/>
        <v>46261</v>
      </c>
      <c r="IM6" s="8">
        <f t="shared" si="3"/>
        <v>46262</v>
      </c>
      <c r="IN6" s="8">
        <f t="shared" si="3"/>
        <v>46263</v>
      </c>
      <c r="IO6" s="8">
        <f t="shared" si="3"/>
        <v>46264</v>
      </c>
      <c r="IP6" s="8">
        <f t="shared" si="3"/>
        <v>46265</v>
      </c>
      <c r="IQ6" s="8">
        <f t="shared" si="3"/>
        <v>46266</v>
      </c>
      <c r="IR6" s="8">
        <f t="shared" si="3"/>
        <v>46267</v>
      </c>
      <c r="IS6" s="8">
        <f t="shared" si="3"/>
        <v>46268</v>
      </c>
      <c r="IT6" s="8">
        <f t="shared" si="3"/>
        <v>46269</v>
      </c>
      <c r="IU6" s="8">
        <f t="shared" si="3"/>
        <v>46270</v>
      </c>
      <c r="IV6" s="8">
        <f t="shared" si="3"/>
        <v>46271</v>
      </c>
      <c r="IW6" s="8">
        <f t="shared" si="3"/>
        <v>46272</v>
      </c>
      <c r="IX6" s="8">
        <f t="shared" si="3"/>
        <v>46273</v>
      </c>
      <c r="IY6" s="8">
        <f t="shared" si="3"/>
        <v>46274</v>
      </c>
      <c r="IZ6" s="8">
        <f t="shared" si="3"/>
        <v>46275</v>
      </c>
      <c r="JA6" s="8">
        <f t="shared" si="3"/>
        <v>46276</v>
      </c>
      <c r="JB6" s="8">
        <f t="shared" si="3"/>
        <v>46277</v>
      </c>
      <c r="JC6" s="8">
        <f t="shared" si="3"/>
        <v>46278</v>
      </c>
      <c r="JD6" s="8">
        <f t="shared" ref="JD6:LO6" si="4">IF(COLUMN()-COLUMN($H$6)+1&lt;=DATE($B$3,12,31)-DATE($B$3,1,1)+1,DATE($B$3,1,1)+COLUMN()-COLUMN($H$6),"")</f>
        <v>46279</v>
      </c>
      <c r="JE6" s="8">
        <f t="shared" si="4"/>
        <v>46280</v>
      </c>
      <c r="JF6" s="8">
        <f t="shared" si="4"/>
        <v>46281</v>
      </c>
      <c r="JG6" s="8">
        <f t="shared" si="4"/>
        <v>46282</v>
      </c>
      <c r="JH6" s="8">
        <f t="shared" si="4"/>
        <v>46283</v>
      </c>
      <c r="JI6" s="8">
        <f t="shared" si="4"/>
        <v>46284</v>
      </c>
      <c r="JJ6" s="8">
        <f t="shared" si="4"/>
        <v>46285</v>
      </c>
      <c r="JK6" s="8">
        <f t="shared" si="4"/>
        <v>46286</v>
      </c>
      <c r="JL6" s="8">
        <f t="shared" si="4"/>
        <v>46287</v>
      </c>
      <c r="JM6" s="8">
        <f t="shared" si="4"/>
        <v>46288</v>
      </c>
      <c r="JN6" s="8">
        <f t="shared" si="4"/>
        <v>46289</v>
      </c>
      <c r="JO6" s="8">
        <f t="shared" si="4"/>
        <v>46290</v>
      </c>
      <c r="JP6" s="8">
        <f t="shared" si="4"/>
        <v>46291</v>
      </c>
      <c r="JQ6" s="8">
        <f t="shared" si="4"/>
        <v>46292</v>
      </c>
      <c r="JR6" s="8">
        <f t="shared" si="4"/>
        <v>46293</v>
      </c>
      <c r="JS6" s="8">
        <f t="shared" si="4"/>
        <v>46294</v>
      </c>
      <c r="JT6" s="8">
        <f t="shared" si="4"/>
        <v>46295</v>
      </c>
      <c r="JU6" s="8">
        <f t="shared" si="4"/>
        <v>46296</v>
      </c>
      <c r="JV6" s="8">
        <f t="shared" si="4"/>
        <v>46297</v>
      </c>
      <c r="JW6" s="8">
        <f t="shared" si="4"/>
        <v>46298</v>
      </c>
      <c r="JX6" s="8">
        <f t="shared" si="4"/>
        <v>46299</v>
      </c>
      <c r="JY6" s="8">
        <f t="shared" si="4"/>
        <v>46300</v>
      </c>
      <c r="JZ6" s="8">
        <f t="shared" si="4"/>
        <v>46301</v>
      </c>
      <c r="KA6" s="8">
        <f t="shared" si="4"/>
        <v>46302</v>
      </c>
      <c r="KB6" s="8">
        <f t="shared" si="4"/>
        <v>46303</v>
      </c>
      <c r="KC6" s="8">
        <f t="shared" si="4"/>
        <v>46304</v>
      </c>
      <c r="KD6" s="8">
        <f t="shared" si="4"/>
        <v>46305</v>
      </c>
      <c r="KE6" s="8">
        <f t="shared" si="4"/>
        <v>46306</v>
      </c>
      <c r="KF6" s="8">
        <f t="shared" si="4"/>
        <v>46307</v>
      </c>
      <c r="KG6" s="8">
        <f t="shared" si="4"/>
        <v>46308</v>
      </c>
      <c r="KH6" s="8">
        <f t="shared" si="4"/>
        <v>46309</v>
      </c>
      <c r="KI6" s="8">
        <f t="shared" si="4"/>
        <v>46310</v>
      </c>
      <c r="KJ6" s="8">
        <f t="shared" si="4"/>
        <v>46311</v>
      </c>
      <c r="KK6" s="8">
        <f t="shared" si="4"/>
        <v>46312</v>
      </c>
      <c r="KL6" s="8">
        <f t="shared" si="4"/>
        <v>46313</v>
      </c>
      <c r="KM6" s="8">
        <f t="shared" si="4"/>
        <v>46314</v>
      </c>
      <c r="KN6" s="8">
        <f t="shared" si="4"/>
        <v>46315</v>
      </c>
      <c r="KO6" s="8">
        <f t="shared" si="4"/>
        <v>46316</v>
      </c>
      <c r="KP6" s="8">
        <f t="shared" si="4"/>
        <v>46317</v>
      </c>
      <c r="KQ6" s="8">
        <f t="shared" si="4"/>
        <v>46318</v>
      </c>
      <c r="KR6" s="8">
        <f t="shared" si="4"/>
        <v>46319</v>
      </c>
      <c r="KS6" s="8">
        <f t="shared" si="4"/>
        <v>46320</v>
      </c>
      <c r="KT6" s="8">
        <f t="shared" si="4"/>
        <v>46321</v>
      </c>
      <c r="KU6" s="8">
        <f t="shared" si="4"/>
        <v>46322</v>
      </c>
      <c r="KV6" s="8">
        <f t="shared" si="4"/>
        <v>46323</v>
      </c>
      <c r="KW6" s="8">
        <f t="shared" si="4"/>
        <v>46324</v>
      </c>
      <c r="KX6" s="8">
        <f t="shared" si="4"/>
        <v>46325</v>
      </c>
      <c r="KY6" s="8">
        <f t="shared" si="4"/>
        <v>46326</v>
      </c>
      <c r="KZ6" s="8">
        <f t="shared" si="4"/>
        <v>46327</v>
      </c>
      <c r="LA6" s="8">
        <f t="shared" si="4"/>
        <v>46328</v>
      </c>
      <c r="LB6" s="8">
        <f t="shared" si="4"/>
        <v>46329</v>
      </c>
      <c r="LC6" s="8">
        <f t="shared" si="4"/>
        <v>46330</v>
      </c>
      <c r="LD6" s="8">
        <f t="shared" si="4"/>
        <v>46331</v>
      </c>
      <c r="LE6" s="8">
        <f t="shared" si="4"/>
        <v>46332</v>
      </c>
      <c r="LF6" s="8">
        <f t="shared" si="4"/>
        <v>46333</v>
      </c>
      <c r="LG6" s="8">
        <f t="shared" si="4"/>
        <v>46334</v>
      </c>
      <c r="LH6" s="8">
        <f t="shared" si="4"/>
        <v>46335</v>
      </c>
      <c r="LI6" s="8">
        <f t="shared" si="4"/>
        <v>46336</v>
      </c>
      <c r="LJ6" s="8">
        <f t="shared" si="4"/>
        <v>46337</v>
      </c>
      <c r="LK6" s="8">
        <f t="shared" si="4"/>
        <v>46338</v>
      </c>
      <c r="LL6" s="8">
        <f t="shared" si="4"/>
        <v>46339</v>
      </c>
      <c r="LM6" s="8">
        <f t="shared" si="4"/>
        <v>46340</v>
      </c>
      <c r="LN6" s="8">
        <f t="shared" si="4"/>
        <v>46341</v>
      </c>
      <c r="LO6" s="8">
        <f t="shared" si="4"/>
        <v>46342</v>
      </c>
      <c r="LP6" s="8">
        <f t="shared" ref="LP6:NI6" si="5">IF(COLUMN()-COLUMN($H$6)+1&lt;=DATE($B$3,12,31)-DATE($B$3,1,1)+1,DATE($B$3,1,1)+COLUMN()-COLUMN($H$6),"")</f>
        <v>46343</v>
      </c>
      <c r="LQ6" s="8">
        <f t="shared" si="5"/>
        <v>46344</v>
      </c>
      <c r="LR6" s="8">
        <f t="shared" si="5"/>
        <v>46345</v>
      </c>
      <c r="LS6" s="8">
        <f t="shared" si="5"/>
        <v>46346</v>
      </c>
      <c r="LT6" s="8">
        <f t="shared" si="5"/>
        <v>46347</v>
      </c>
      <c r="LU6" s="8">
        <f t="shared" si="5"/>
        <v>46348</v>
      </c>
      <c r="LV6" s="8">
        <f t="shared" si="5"/>
        <v>46349</v>
      </c>
      <c r="LW6" s="8">
        <f t="shared" si="5"/>
        <v>46350</v>
      </c>
      <c r="LX6" s="8">
        <f t="shared" si="5"/>
        <v>46351</v>
      </c>
      <c r="LY6" s="8">
        <f t="shared" si="5"/>
        <v>46352</v>
      </c>
      <c r="LZ6" s="8">
        <f t="shared" si="5"/>
        <v>46353</v>
      </c>
      <c r="MA6" s="8">
        <f t="shared" si="5"/>
        <v>46354</v>
      </c>
      <c r="MB6" s="8">
        <f t="shared" si="5"/>
        <v>46355</v>
      </c>
      <c r="MC6" s="8">
        <f t="shared" si="5"/>
        <v>46356</v>
      </c>
      <c r="MD6" s="8">
        <f t="shared" si="5"/>
        <v>46357</v>
      </c>
      <c r="ME6" s="8">
        <f t="shared" si="5"/>
        <v>46358</v>
      </c>
      <c r="MF6" s="8">
        <f t="shared" si="5"/>
        <v>46359</v>
      </c>
      <c r="MG6" s="8">
        <f t="shared" si="5"/>
        <v>46360</v>
      </c>
      <c r="MH6" s="8">
        <f t="shared" si="5"/>
        <v>46361</v>
      </c>
      <c r="MI6" s="8">
        <f t="shared" si="5"/>
        <v>46362</v>
      </c>
      <c r="MJ6" s="8">
        <f t="shared" si="5"/>
        <v>46363</v>
      </c>
      <c r="MK6" s="8">
        <f t="shared" si="5"/>
        <v>46364</v>
      </c>
      <c r="ML6" s="8">
        <f t="shared" si="5"/>
        <v>46365</v>
      </c>
      <c r="MM6" s="8">
        <f t="shared" si="5"/>
        <v>46366</v>
      </c>
      <c r="MN6" s="8">
        <f t="shared" si="5"/>
        <v>46367</v>
      </c>
      <c r="MO6" s="8">
        <f t="shared" si="5"/>
        <v>46368</v>
      </c>
      <c r="MP6" s="8">
        <f t="shared" si="5"/>
        <v>46369</v>
      </c>
      <c r="MQ6" s="8">
        <f t="shared" si="5"/>
        <v>46370</v>
      </c>
      <c r="MR6" s="8">
        <f t="shared" si="5"/>
        <v>46371</v>
      </c>
      <c r="MS6" s="8">
        <f t="shared" si="5"/>
        <v>46372</v>
      </c>
      <c r="MT6" s="8">
        <f t="shared" si="5"/>
        <v>46373</v>
      </c>
      <c r="MU6" s="8">
        <f t="shared" si="5"/>
        <v>46374</v>
      </c>
      <c r="MV6" s="8">
        <f t="shared" si="5"/>
        <v>46375</v>
      </c>
      <c r="MW6" s="8">
        <f t="shared" si="5"/>
        <v>46376</v>
      </c>
      <c r="MX6" s="8">
        <f t="shared" si="5"/>
        <v>46377</v>
      </c>
      <c r="MY6" s="8">
        <f t="shared" si="5"/>
        <v>46378</v>
      </c>
      <c r="MZ6" s="8">
        <f t="shared" si="5"/>
        <v>46379</v>
      </c>
      <c r="NA6" s="8">
        <f t="shared" si="5"/>
        <v>46380</v>
      </c>
      <c r="NB6" s="8">
        <f t="shared" si="5"/>
        <v>46381</v>
      </c>
      <c r="NC6" s="8">
        <f t="shared" si="5"/>
        <v>46382</v>
      </c>
      <c r="ND6" s="8">
        <f t="shared" si="5"/>
        <v>46383</v>
      </c>
      <c r="NE6" s="8">
        <f t="shared" si="5"/>
        <v>46384</v>
      </c>
      <c r="NF6" s="8">
        <f t="shared" si="5"/>
        <v>46385</v>
      </c>
      <c r="NG6" s="8">
        <f t="shared" si="5"/>
        <v>46386</v>
      </c>
      <c r="NH6" s="8">
        <f t="shared" si="5"/>
        <v>46387</v>
      </c>
      <c r="NI6" s="8" t="str">
        <f t="shared" si="5"/>
        <v/>
      </c>
    </row>
    <row r="7" spans="1:373" ht="19.5" customHeight="1" x14ac:dyDescent="0.3">
      <c r="H7" s="9">
        <f t="shared" ref="H7:BS7" si="6">IF(H$6="","",IF(DAY(H$6)=1,H$6,""))</f>
        <v>46023</v>
      </c>
      <c r="I7" s="9" t="str">
        <f t="shared" si="6"/>
        <v/>
      </c>
      <c r="J7" s="9" t="str">
        <f t="shared" si="6"/>
        <v/>
      </c>
      <c r="K7" s="9" t="str">
        <f t="shared" si="6"/>
        <v/>
      </c>
      <c r="L7" s="9" t="str">
        <f t="shared" si="6"/>
        <v/>
      </c>
      <c r="M7" s="9" t="str">
        <f t="shared" si="6"/>
        <v/>
      </c>
      <c r="N7" s="9" t="str">
        <f t="shared" si="6"/>
        <v/>
      </c>
      <c r="O7" s="9" t="str">
        <f t="shared" si="6"/>
        <v/>
      </c>
      <c r="P7" s="9" t="str">
        <f t="shared" si="6"/>
        <v/>
      </c>
      <c r="Q7" s="9" t="str">
        <f t="shared" si="6"/>
        <v/>
      </c>
      <c r="R7" s="9" t="str">
        <f t="shared" si="6"/>
        <v/>
      </c>
      <c r="S7" s="9" t="str">
        <f t="shared" si="6"/>
        <v/>
      </c>
      <c r="T7" s="9" t="str">
        <f t="shared" si="6"/>
        <v/>
      </c>
      <c r="U7" s="9" t="str">
        <f t="shared" si="6"/>
        <v/>
      </c>
      <c r="V7" s="9" t="str">
        <f t="shared" si="6"/>
        <v/>
      </c>
      <c r="W7" s="9" t="str">
        <f t="shared" si="6"/>
        <v/>
      </c>
      <c r="X7" s="9" t="str">
        <f t="shared" si="6"/>
        <v/>
      </c>
      <c r="Y7" s="9" t="str">
        <f t="shared" si="6"/>
        <v/>
      </c>
      <c r="Z7" s="9" t="str">
        <f t="shared" si="6"/>
        <v/>
      </c>
      <c r="AA7" s="9" t="str">
        <f t="shared" si="6"/>
        <v/>
      </c>
      <c r="AB7" s="9" t="str">
        <f t="shared" si="6"/>
        <v/>
      </c>
      <c r="AC7" s="9" t="str">
        <f t="shared" si="6"/>
        <v/>
      </c>
      <c r="AD7" s="9" t="str">
        <f t="shared" si="6"/>
        <v/>
      </c>
      <c r="AE7" s="9" t="str">
        <f t="shared" si="6"/>
        <v/>
      </c>
      <c r="AF7" s="9" t="str">
        <f t="shared" si="6"/>
        <v/>
      </c>
      <c r="AG7" s="9" t="str">
        <f t="shared" si="6"/>
        <v/>
      </c>
      <c r="AH7" s="9" t="str">
        <f t="shared" si="6"/>
        <v/>
      </c>
      <c r="AI7" s="9" t="str">
        <f t="shared" si="6"/>
        <v/>
      </c>
      <c r="AJ7" s="9" t="str">
        <f t="shared" si="6"/>
        <v/>
      </c>
      <c r="AK7" s="9" t="str">
        <f t="shared" si="6"/>
        <v/>
      </c>
      <c r="AL7" s="9" t="str">
        <f t="shared" si="6"/>
        <v/>
      </c>
      <c r="AM7" s="9">
        <f t="shared" si="6"/>
        <v>46054</v>
      </c>
      <c r="AN7" s="9" t="str">
        <f t="shared" si="6"/>
        <v/>
      </c>
      <c r="AO7" s="9" t="str">
        <f t="shared" si="6"/>
        <v/>
      </c>
      <c r="AP7" s="9" t="str">
        <f t="shared" si="6"/>
        <v/>
      </c>
      <c r="AQ7" s="9" t="str">
        <f t="shared" si="6"/>
        <v/>
      </c>
      <c r="AR7" s="9" t="str">
        <f t="shared" si="6"/>
        <v/>
      </c>
      <c r="AS7" s="9" t="str">
        <f t="shared" si="6"/>
        <v/>
      </c>
      <c r="AT7" s="9" t="str">
        <f t="shared" si="6"/>
        <v/>
      </c>
      <c r="AU7" s="9" t="str">
        <f t="shared" si="6"/>
        <v/>
      </c>
      <c r="AV7" s="9" t="str">
        <f t="shared" si="6"/>
        <v/>
      </c>
      <c r="AW7" s="9" t="str">
        <f t="shared" si="6"/>
        <v/>
      </c>
      <c r="AX7" s="9" t="str">
        <f t="shared" si="6"/>
        <v/>
      </c>
      <c r="AY7" s="9" t="str">
        <f t="shared" si="6"/>
        <v/>
      </c>
      <c r="AZ7" s="9" t="str">
        <f t="shared" si="6"/>
        <v/>
      </c>
      <c r="BA7" s="9" t="str">
        <f t="shared" si="6"/>
        <v/>
      </c>
      <c r="BB7" s="9" t="str">
        <f t="shared" si="6"/>
        <v/>
      </c>
      <c r="BC7" s="9" t="str">
        <f t="shared" si="6"/>
        <v/>
      </c>
      <c r="BD7" s="9" t="str">
        <f t="shared" si="6"/>
        <v/>
      </c>
      <c r="BE7" s="9" t="str">
        <f t="shared" si="6"/>
        <v/>
      </c>
      <c r="BF7" s="9" t="str">
        <f t="shared" si="6"/>
        <v/>
      </c>
      <c r="BG7" s="9" t="str">
        <f t="shared" si="6"/>
        <v/>
      </c>
      <c r="BH7" s="9" t="str">
        <f t="shared" si="6"/>
        <v/>
      </c>
      <c r="BI7" s="9" t="str">
        <f t="shared" si="6"/>
        <v/>
      </c>
      <c r="BJ7" s="9" t="str">
        <f t="shared" si="6"/>
        <v/>
      </c>
      <c r="BK7" s="9" t="str">
        <f t="shared" si="6"/>
        <v/>
      </c>
      <c r="BL7" s="9" t="str">
        <f t="shared" si="6"/>
        <v/>
      </c>
      <c r="BM7" s="9" t="str">
        <f t="shared" si="6"/>
        <v/>
      </c>
      <c r="BN7" s="9" t="str">
        <f t="shared" si="6"/>
        <v/>
      </c>
      <c r="BO7" s="9">
        <f t="shared" si="6"/>
        <v>46082</v>
      </c>
      <c r="BP7" s="9" t="str">
        <f t="shared" si="6"/>
        <v/>
      </c>
      <c r="BQ7" s="9" t="str">
        <f t="shared" si="6"/>
        <v/>
      </c>
      <c r="BR7" s="9" t="str">
        <f t="shared" si="6"/>
        <v/>
      </c>
      <c r="BS7" s="9" t="str">
        <f t="shared" si="6"/>
        <v/>
      </c>
      <c r="BT7" s="9" t="str">
        <f t="shared" ref="BT7:EE7" si="7">IF(BT$6="","",IF(DAY(BT$6)=1,BT$6,""))</f>
        <v/>
      </c>
      <c r="BU7" s="9" t="str">
        <f t="shared" si="7"/>
        <v/>
      </c>
      <c r="BV7" s="9" t="str">
        <f t="shared" si="7"/>
        <v/>
      </c>
      <c r="BW7" s="9" t="str">
        <f t="shared" si="7"/>
        <v/>
      </c>
      <c r="BX7" s="9" t="str">
        <f t="shared" si="7"/>
        <v/>
      </c>
      <c r="BY7" s="9" t="str">
        <f t="shared" si="7"/>
        <v/>
      </c>
      <c r="BZ7" s="9" t="str">
        <f t="shared" si="7"/>
        <v/>
      </c>
      <c r="CA7" s="9" t="str">
        <f t="shared" si="7"/>
        <v/>
      </c>
      <c r="CB7" s="9" t="str">
        <f t="shared" si="7"/>
        <v/>
      </c>
      <c r="CC7" s="9" t="str">
        <f t="shared" si="7"/>
        <v/>
      </c>
      <c r="CD7" s="9" t="str">
        <f t="shared" si="7"/>
        <v/>
      </c>
      <c r="CE7" s="9" t="str">
        <f t="shared" si="7"/>
        <v/>
      </c>
      <c r="CF7" s="9" t="str">
        <f t="shared" si="7"/>
        <v/>
      </c>
      <c r="CG7" s="9" t="str">
        <f t="shared" si="7"/>
        <v/>
      </c>
      <c r="CH7" s="9" t="str">
        <f t="shared" si="7"/>
        <v/>
      </c>
      <c r="CI7" s="9" t="str">
        <f t="shared" si="7"/>
        <v/>
      </c>
      <c r="CJ7" s="9" t="str">
        <f t="shared" si="7"/>
        <v/>
      </c>
      <c r="CK7" s="9" t="str">
        <f t="shared" si="7"/>
        <v/>
      </c>
      <c r="CL7" s="9" t="str">
        <f t="shared" si="7"/>
        <v/>
      </c>
      <c r="CM7" s="9" t="str">
        <f t="shared" si="7"/>
        <v/>
      </c>
      <c r="CN7" s="9" t="str">
        <f t="shared" si="7"/>
        <v/>
      </c>
      <c r="CO7" s="9" t="str">
        <f t="shared" si="7"/>
        <v/>
      </c>
      <c r="CP7" s="9" t="str">
        <f t="shared" si="7"/>
        <v/>
      </c>
      <c r="CQ7" s="9" t="str">
        <f t="shared" si="7"/>
        <v/>
      </c>
      <c r="CR7" s="9" t="str">
        <f t="shared" si="7"/>
        <v/>
      </c>
      <c r="CS7" s="9" t="str">
        <f t="shared" si="7"/>
        <v/>
      </c>
      <c r="CT7" s="9">
        <f t="shared" si="7"/>
        <v>46113</v>
      </c>
      <c r="CU7" s="9" t="str">
        <f t="shared" si="7"/>
        <v/>
      </c>
      <c r="CV7" s="9" t="str">
        <f t="shared" si="7"/>
        <v/>
      </c>
      <c r="CW7" s="9" t="str">
        <f t="shared" si="7"/>
        <v/>
      </c>
      <c r="CX7" s="9" t="str">
        <f t="shared" si="7"/>
        <v/>
      </c>
      <c r="CY7" s="9" t="str">
        <f t="shared" si="7"/>
        <v/>
      </c>
      <c r="CZ7" s="9" t="str">
        <f t="shared" si="7"/>
        <v/>
      </c>
      <c r="DA7" s="9" t="str">
        <f t="shared" si="7"/>
        <v/>
      </c>
      <c r="DB7" s="9" t="str">
        <f t="shared" si="7"/>
        <v/>
      </c>
      <c r="DC7" s="9" t="str">
        <f t="shared" si="7"/>
        <v/>
      </c>
      <c r="DD7" s="9" t="str">
        <f t="shared" si="7"/>
        <v/>
      </c>
      <c r="DE7" s="9" t="str">
        <f t="shared" si="7"/>
        <v/>
      </c>
      <c r="DF7" s="9" t="str">
        <f t="shared" si="7"/>
        <v/>
      </c>
      <c r="DG7" s="9" t="str">
        <f t="shared" si="7"/>
        <v/>
      </c>
      <c r="DH7" s="9" t="str">
        <f t="shared" si="7"/>
        <v/>
      </c>
      <c r="DI7" s="9" t="str">
        <f t="shared" si="7"/>
        <v/>
      </c>
      <c r="DJ7" s="9" t="str">
        <f t="shared" si="7"/>
        <v/>
      </c>
      <c r="DK7" s="9" t="str">
        <f t="shared" si="7"/>
        <v/>
      </c>
      <c r="DL7" s="9" t="str">
        <f t="shared" si="7"/>
        <v/>
      </c>
      <c r="DM7" s="9" t="str">
        <f t="shared" si="7"/>
        <v/>
      </c>
      <c r="DN7" s="9" t="str">
        <f t="shared" si="7"/>
        <v/>
      </c>
      <c r="DO7" s="9" t="str">
        <f t="shared" si="7"/>
        <v/>
      </c>
      <c r="DP7" s="9" t="str">
        <f t="shared" si="7"/>
        <v/>
      </c>
      <c r="DQ7" s="9" t="str">
        <f t="shared" si="7"/>
        <v/>
      </c>
      <c r="DR7" s="9" t="str">
        <f t="shared" si="7"/>
        <v/>
      </c>
      <c r="DS7" s="9" t="str">
        <f t="shared" si="7"/>
        <v/>
      </c>
      <c r="DT7" s="9" t="str">
        <f t="shared" si="7"/>
        <v/>
      </c>
      <c r="DU7" s="9" t="str">
        <f t="shared" si="7"/>
        <v/>
      </c>
      <c r="DV7" s="9" t="str">
        <f t="shared" si="7"/>
        <v/>
      </c>
      <c r="DW7" s="9" t="str">
        <f t="shared" si="7"/>
        <v/>
      </c>
      <c r="DX7" s="9">
        <f t="shared" si="7"/>
        <v>46143</v>
      </c>
      <c r="DY7" s="9" t="str">
        <f t="shared" si="7"/>
        <v/>
      </c>
      <c r="DZ7" s="9" t="str">
        <f t="shared" si="7"/>
        <v/>
      </c>
      <c r="EA7" s="9" t="str">
        <f t="shared" si="7"/>
        <v/>
      </c>
      <c r="EB7" s="9" t="str">
        <f t="shared" si="7"/>
        <v/>
      </c>
      <c r="EC7" s="9" t="str">
        <f t="shared" si="7"/>
        <v/>
      </c>
      <c r="ED7" s="9" t="str">
        <f t="shared" si="7"/>
        <v/>
      </c>
      <c r="EE7" s="9" t="str">
        <f t="shared" si="7"/>
        <v/>
      </c>
      <c r="EF7" s="9" t="str">
        <f t="shared" ref="EF7:GQ7" si="8">IF(EF$6="","",IF(DAY(EF$6)=1,EF$6,""))</f>
        <v/>
      </c>
      <c r="EG7" s="9" t="str">
        <f t="shared" si="8"/>
        <v/>
      </c>
      <c r="EH7" s="9" t="str">
        <f t="shared" si="8"/>
        <v/>
      </c>
      <c r="EI7" s="9" t="str">
        <f t="shared" si="8"/>
        <v/>
      </c>
      <c r="EJ7" s="9" t="str">
        <f t="shared" si="8"/>
        <v/>
      </c>
      <c r="EK7" s="9" t="str">
        <f t="shared" si="8"/>
        <v/>
      </c>
      <c r="EL7" s="9" t="str">
        <f t="shared" si="8"/>
        <v/>
      </c>
      <c r="EM7" s="9" t="str">
        <f t="shared" si="8"/>
        <v/>
      </c>
      <c r="EN7" s="9" t="str">
        <f t="shared" si="8"/>
        <v/>
      </c>
      <c r="EO7" s="9" t="str">
        <f t="shared" si="8"/>
        <v/>
      </c>
      <c r="EP7" s="9" t="str">
        <f t="shared" si="8"/>
        <v/>
      </c>
      <c r="EQ7" s="9" t="str">
        <f t="shared" si="8"/>
        <v/>
      </c>
      <c r="ER7" s="9" t="str">
        <f t="shared" si="8"/>
        <v/>
      </c>
      <c r="ES7" s="9" t="str">
        <f t="shared" si="8"/>
        <v/>
      </c>
      <c r="ET7" s="9" t="str">
        <f t="shared" si="8"/>
        <v/>
      </c>
      <c r="EU7" s="9" t="str">
        <f t="shared" si="8"/>
        <v/>
      </c>
      <c r="EV7" s="9" t="str">
        <f t="shared" si="8"/>
        <v/>
      </c>
      <c r="EW7" s="9" t="str">
        <f t="shared" si="8"/>
        <v/>
      </c>
      <c r="EX7" s="9" t="str">
        <f t="shared" si="8"/>
        <v/>
      </c>
      <c r="EY7" s="9" t="str">
        <f t="shared" si="8"/>
        <v/>
      </c>
      <c r="EZ7" s="9" t="str">
        <f t="shared" si="8"/>
        <v/>
      </c>
      <c r="FA7" s="9" t="str">
        <f t="shared" si="8"/>
        <v/>
      </c>
      <c r="FB7" s="9" t="str">
        <f t="shared" si="8"/>
        <v/>
      </c>
      <c r="FC7" s="9">
        <f t="shared" si="8"/>
        <v>46174</v>
      </c>
      <c r="FD7" s="9" t="str">
        <f t="shared" si="8"/>
        <v/>
      </c>
      <c r="FE7" s="9" t="str">
        <f t="shared" si="8"/>
        <v/>
      </c>
      <c r="FF7" s="9" t="str">
        <f t="shared" si="8"/>
        <v/>
      </c>
      <c r="FG7" s="9" t="str">
        <f t="shared" si="8"/>
        <v/>
      </c>
      <c r="FH7" s="9" t="str">
        <f t="shared" si="8"/>
        <v/>
      </c>
      <c r="FI7" s="9" t="str">
        <f t="shared" si="8"/>
        <v/>
      </c>
      <c r="FJ7" s="9" t="str">
        <f t="shared" si="8"/>
        <v/>
      </c>
      <c r="FK7" s="9" t="str">
        <f t="shared" si="8"/>
        <v/>
      </c>
      <c r="FL7" s="9" t="str">
        <f t="shared" si="8"/>
        <v/>
      </c>
      <c r="FM7" s="9" t="str">
        <f t="shared" si="8"/>
        <v/>
      </c>
      <c r="FN7" s="9" t="str">
        <f t="shared" si="8"/>
        <v/>
      </c>
      <c r="FO7" s="9" t="str">
        <f t="shared" si="8"/>
        <v/>
      </c>
      <c r="FP7" s="9" t="str">
        <f t="shared" si="8"/>
        <v/>
      </c>
      <c r="FQ7" s="9" t="str">
        <f t="shared" si="8"/>
        <v/>
      </c>
      <c r="FR7" s="9" t="str">
        <f t="shared" si="8"/>
        <v/>
      </c>
      <c r="FS7" s="9" t="str">
        <f t="shared" si="8"/>
        <v/>
      </c>
      <c r="FT7" s="9" t="str">
        <f t="shared" si="8"/>
        <v/>
      </c>
      <c r="FU7" s="9" t="str">
        <f t="shared" si="8"/>
        <v/>
      </c>
      <c r="FV7" s="9" t="str">
        <f t="shared" si="8"/>
        <v/>
      </c>
      <c r="FW7" s="9" t="str">
        <f t="shared" si="8"/>
        <v/>
      </c>
      <c r="FX7" s="9" t="str">
        <f t="shared" si="8"/>
        <v/>
      </c>
      <c r="FY7" s="9" t="str">
        <f t="shared" si="8"/>
        <v/>
      </c>
      <c r="FZ7" s="9" t="str">
        <f t="shared" si="8"/>
        <v/>
      </c>
      <c r="GA7" s="9" t="str">
        <f t="shared" si="8"/>
        <v/>
      </c>
      <c r="GB7" s="9" t="str">
        <f t="shared" si="8"/>
        <v/>
      </c>
      <c r="GC7" s="9" t="str">
        <f t="shared" si="8"/>
        <v/>
      </c>
      <c r="GD7" s="9" t="str">
        <f t="shared" si="8"/>
        <v/>
      </c>
      <c r="GE7" s="9" t="str">
        <f t="shared" si="8"/>
        <v/>
      </c>
      <c r="GF7" s="9" t="str">
        <f t="shared" si="8"/>
        <v/>
      </c>
      <c r="GG7" s="9">
        <f t="shared" si="8"/>
        <v>46204</v>
      </c>
      <c r="GH7" s="9" t="str">
        <f t="shared" si="8"/>
        <v/>
      </c>
      <c r="GI7" s="9" t="str">
        <f t="shared" si="8"/>
        <v/>
      </c>
      <c r="GJ7" s="9" t="str">
        <f t="shared" si="8"/>
        <v/>
      </c>
      <c r="GK7" s="9" t="str">
        <f t="shared" si="8"/>
        <v/>
      </c>
      <c r="GL7" s="9" t="str">
        <f t="shared" si="8"/>
        <v/>
      </c>
      <c r="GM7" s="9" t="str">
        <f t="shared" si="8"/>
        <v/>
      </c>
      <c r="GN7" s="9" t="str">
        <f t="shared" si="8"/>
        <v/>
      </c>
      <c r="GO7" s="9" t="str">
        <f t="shared" si="8"/>
        <v/>
      </c>
      <c r="GP7" s="9" t="str">
        <f t="shared" si="8"/>
        <v/>
      </c>
      <c r="GQ7" s="9" t="str">
        <f t="shared" si="8"/>
        <v/>
      </c>
      <c r="GR7" s="9" t="str">
        <f t="shared" ref="GR7:JC7" si="9">IF(GR$6="","",IF(DAY(GR$6)=1,GR$6,""))</f>
        <v/>
      </c>
      <c r="GS7" s="9" t="str">
        <f t="shared" si="9"/>
        <v/>
      </c>
      <c r="GT7" s="9" t="str">
        <f t="shared" si="9"/>
        <v/>
      </c>
      <c r="GU7" s="9" t="str">
        <f t="shared" si="9"/>
        <v/>
      </c>
      <c r="GV7" s="9" t="str">
        <f t="shared" si="9"/>
        <v/>
      </c>
      <c r="GW7" s="9" t="str">
        <f t="shared" si="9"/>
        <v/>
      </c>
      <c r="GX7" s="9" t="str">
        <f t="shared" si="9"/>
        <v/>
      </c>
      <c r="GY7" s="9" t="str">
        <f t="shared" si="9"/>
        <v/>
      </c>
      <c r="GZ7" s="9" t="str">
        <f t="shared" si="9"/>
        <v/>
      </c>
      <c r="HA7" s="9" t="str">
        <f t="shared" si="9"/>
        <v/>
      </c>
      <c r="HB7" s="9" t="str">
        <f t="shared" si="9"/>
        <v/>
      </c>
      <c r="HC7" s="9" t="str">
        <f t="shared" si="9"/>
        <v/>
      </c>
      <c r="HD7" s="9" t="str">
        <f t="shared" si="9"/>
        <v/>
      </c>
      <c r="HE7" s="9" t="str">
        <f t="shared" si="9"/>
        <v/>
      </c>
      <c r="HF7" s="9" t="str">
        <f t="shared" si="9"/>
        <v/>
      </c>
      <c r="HG7" s="9" t="str">
        <f t="shared" si="9"/>
        <v/>
      </c>
      <c r="HH7" s="9" t="str">
        <f t="shared" si="9"/>
        <v/>
      </c>
      <c r="HI7" s="9" t="str">
        <f t="shared" si="9"/>
        <v/>
      </c>
      <c r="HJ7" s="9" t="str">
        <f t="shared" si="9"/>
        <v/>
      </c>
      <c r="HK7" s="9" t="str">
        <f t="shared" si="9"/>
        <v/>
      </c>
      <c r="HL7" s="9">
        <f t="shared" si="9"/>
        <v>46235</v>
      </c>
      <c r="HM7" s="9" t="str">
        <f t="shared" si="9"/>
        <v/>
      </c>
      <c r="HN7" s="9" t="str">
        <f t="shared" si="9"/>
        <v/>
      </c>
      <c r="HO7" s="9" t="str">
        <f t="shared" si="9"/>
        <v/>
      </c>
      <c r="HP7" s="9" t="str">
        <f t="shared" si="9"/>
        <v/>
      </c>
      <c r="HQ7" s="9" t="str">
        <f t="shared" si="9"/>
        <v/>
      </c>
      <c r="HR7" s="9" t="str">
        <f t="shared" si="9"/>
        <v/>
      </c>
      <c r="HS7" s="9" t="str">
        <f t="shared" si="9"/>
        <v/>
      </c>
      <c r="HT7" s="9" t="str">
        <f t="shared" si="9"/>
        <v/>
      </c>
      <c r="HU7" s="9" t="str">
        <f t="shared" si="9"/>
        <v/>
      </c>
      <c r="HV7" s="9" t="str">
        <f t="shared" si="9"/>
        <v/>
      </c>
      <c r="HW7" s="9" t="str">
        <f t="shared" si="9"/>
        <v/>
      </c>
      <c r="HX7" s="9" t="str">
        <f t="shared" si="9"/>
        <v/>
      </c>
      <c r="HY7" s="9" t="str">
        <f t="shared" si="9"/>
        <v/>
      </c>
      <c r="HZ7" s="9" t="str">
        <f t="shared" si="9"/>
        <v/>
      </c>
      <c r="IA7" s="9" t="str">
        <f t="shared" si="9"/>
        <v/>
      </c>
      <c r="IB7" s="9" t="str">
        <f t="shared" si="9"/>
        <v/>
      </c>
      <c r="IC7" s="9" t="str">
        <f t="shared" si="9"/>
        <v/>
      </c>
      <c r="ID7" s="9" t="str">
        <f t="shared" si="9"/>
        <v/>
      </c>
      <c r="IE7" s="9" t="str">
        <f t="shared" si="9"/>
        <v/>
      </c>
      <c r="IF7" s="9" t="str">
        <f t="shared" si="9"/>
        <v/>
      </c>
      <c r="IG7" s="9" t="str">
        <f t="shared" si="9"/>
        <v/>
      </c>
      <c r="IH7" s="9" t="str">
        <f t="shared" si="9"/>
        <v/>
      </c>
      <c r="II7" s="9" t="str">
        <f t="shared" si="9"/>
        <v/>
      </c>
      <c r="IJ7" s="9" t="str">
        <f t="shared" si="9"/>
        <v/>
      </c>
      <c r="IK7" s="9" t="str">
        <f t="shared" si="9"/>
        <v/>
      </c>
      <c r="IL7" s="9" t="str">
        <f t="shared" si="9"/>
        <v/>
      </c>
      <c r="IM7" s="9" t="str">
        <f t="shared" si="9"/>
        <v/>
      </c>
      <c r="IN7" s="9" t="str">
        <f t="shared" si="9"/>
        <v/>
      </c>
      <c r="IO7" s="9" t="str">
        <f t="shared" si="9"/>
        <v/>
      </c>
      <c r="IP7" s="9" t="str">
        <f t="shared" si="9"/>
        <v/>
      </c>
      <c r="IQ7" s="9">
        <f t="shared" si="9"/>
        <v>46266</v>
      </c>
      <c r="IR7" s="9" t="str">
        <f t="shared" si="9"/>
        <v/>
      </c>
      <c r="IS7" s="9" t="str">
        <f t="shared" si="9"/>
        <v/>
      </c>
      <c r="IT7" s="9" t="str">
        <f t="shared" si="9"/>
        <v/>
      </c>
      <c r="IU7" s="9" t="str">
        <f t="shared" si="9"/>
        <v/>
      </c>
      <c r="IV7" s="9" t="str">
        <f t="shared" si="9"/>
        <v/>
      </c>
      <c r="IW7" s="9" t="str">
        <f t="shared" si="9"/>
        <v/>
      </c>
      <c r="IX7" s="9" t="str">
        <f t="shared" si="9"/>
        <v/>
      </c>
      <c r="IY7" s="9" t="str">
        <f t="shared" si="9"/>
        <v/>
      </c>
      <c r="IZ7" s="9" t="str">
        <f t="shared" si="9"/>
        <v/>
      </c>
      <c r="JA7" s="9" t="str">
        <f t="shared" si="9"/>
        <v/>
      </c>
      <c r="JB7" s="9" t="str">
        <f t="shared" si="9"/>
        <v/>
      </c>
      <c r="JC7" s="9" t="str">
        <f t="shared" si="9"/>
        <v/>
      </c>
      <c r="JD7" s="9" t="str">
        <f t="shared" ref="JD7:LO7" si="10">IF(JD$6="","",IF(DAY(JD$6)=1,JD$6,""))</f>
        <v/>
      </c>
      <c r="JE7" s="9" t="str">
        <f t="shared" si="10"/>
        <v/>
      </c>
      <c r="JF7" s="9" t="str">
        <f t="shared" si="10"/>
        <v/>
      </c>
      <c r="JG7" s="9" t="str">
        <f t="shared" si="10"/>
        <v/>
      </c>
      <c r="JH7" s="9" t="str">
        <f t="shared" si="10"/>
        <v/>
      </c>
      <c r="JI7" s="9" t="str">
        <f t="shared" si="10"/>
        <v/>
      </c>
      <c r="JJ7" s="9" t="str">
        <f t="shared" si="10"/>
        <v/>
      </c>
      <c r="JK7" s="9" t="str">
        <f t="shared" si="10"/>
        <v/>
      </c>
      <c r="JL7" s="9" t="str">
        <f t="shared" si="10"/>
        <v/>
      </c>
      <c r="JM7" s="9" t="str">
        <f t="shared" si="10"/>
        <v/>
      </c>
      <c r="JN7" s="9" t="str">
        <f t="shared" si="10"/>
        <v/>
      </c>
      <c r="JO7" s="9" t="str">
        <f t="shared" si="10"/>
        <v/>
      </c>
      <c r="JP7" s="9" t="str">
        <f t="shared" si="10"/>
        <v/>
      </c>
      <c r="JQ7" s="9" t="str">
        <f t="shared" si="10"/>
        <v/>
      </c>
      <c r="JR7" s="9" t="str">
        <f t="shared" si="10"/>
        <v/>
      </c>
      <c r="JS7" s="9" t="str">
        <f t="shared" si="10"/>
        <v/>
      </c>
      <c r="JT7" s="9" t="str">
        <f t="shared" si="10"/>
        <v/>
      </c>
      <c r="JU7" s="9">
        <f t="shared" si="10"/>
        <v>46296</v>
      </c>
      <c r="JV7" s="9" t="str">
        <f t="shared" si="10"/>
        <v/>
      </c>
      <c r="JW7" s="9" t="str">
        <f t="shared" si="10"/>
        <v/>
      </c>
      <c r="JX7" s="9" t="str">
        <f t="shared" si="10"/>
        <v/>
      </c>
      <c r="JY7" s="9" t="str">
        <f t="shared" si="10"/>
        <v/>
      </c>
      <c r="JZ7" s="9" t="str">
        <f t="shared" si="10"/>
        <v/>
      </c>
      <c r="KA7" s="9" t="str">
        <f t="shared" si="10"/>
        <v/>
      </c>
      <c r="KB7" s="9" t="str">
        <f t="shared" si="10"/>
        <v/>
      </c>
      <c r="KC7" s="9" t="str">
        <f t="shared" si="10"/>
        <v/>
      </c>
      <c r="KD7" s="9" t="str">
        <f t="shared" si="10"/>
        <v/>
      </c>
      <c r="KE7" s="9" t="str">
        <f t="shared" si="10"/>
        <v/>
      </c>
      <c r="KF7" s="9" t="str">
        <f t="shared" si="10"/>
        <v/>
      </c>
      <c r="KG7" s="9" t="str">
        <f t="shared" si="10"/>
        <v/>
      </c>
      <c r="KH7" s="9" t="str">
        <f t="shared" si="10"/>
        <v/>
      </c>
      <c r="KI7" s="9" t="str">
        <f t="shared" si="10"/>
        <v/>
      </c>
      <c r="KJ7" s="9" t="str">
        <f t="shared" si="10"/>
        <v/>
      </c>
      <c r="KK7" s="9" t="str">
        <f t="shared" si="10"/>
        <v/>
      </c>
      <c r="KL7" s="9" t="str">
        <f t="shared" si="10"/>
        <v/>
      </c>
      <c r="KM7" s="9" t="str">
        <f t="shared" si="10"/>
        <v/>
      </c>
      <c r="KN7" s="9" t="str">
        <f t="shared" si="10"/>
        <v/>
      </c>
      <c r="KO7" s="9" t="str">
        <f t="shared" si="10"/>
        <v/>
      </c>
      <c r="KP7" s="9" t="str">
        <f t="shared" si="10"/>
        <v/>
      </c>
      <c r="KQ7" s="9" t="str">
        <f t="shared" si="10"/>
        <v/>
      </c>
      <c r="KR7" s="9" t="str">
        <f t="shared" si="10"/>
        <v/>
      </c>
      <c r="KS7" s="9" t="str">
        <f t="shared" si="10"/>
        <v/>
      </c>
      <c r="KT7" s="9" t="str">
        <f t="shared" si="10"/>
        <v/>
      </c>
      <c r="KU7" s="9" t="str">
        <f t="shared" si="10"/>
        <v/>
      </c>
      <c r="KV7" s="9" t="str">
        <f t="shared" si="10"/>
        <v/>
      </c>
      <c r="KW7" s="9" t="str">
        <f t="shared" si="10"/>
        <v/>
      </c>
      <c r="KX7" s="9" t="str">
        <f t="shared" si="10"/>
        <v/>
      </c>
      <c r="KY7" s="9" t="str">
        <f t="shared" si="10"/>
        <v/>
      </c>
      <c r="KZ7" s="9">
        <f t="shared" si="10"/>
        <v>46327</v>
      </c>
      <c r="LA7" s="9" t="str">
        <f t="shared" si="10"/>
        <v/>
      </c>
      <c r="LB7" s="9" t="str">
        <f t="shared" si="10"/>
        <v/>
      </c>
      <c r="LC7" s="9" t="str">
        <f t="shared" si="10"/>
        <v/>
      </c>
      <c r="LD7" s="9" t="str">
        <f t="shared" si="10"/>
        <v/>
      </c>
      <c r="LE7" s="9" t="str">
        <f t="shared" si="10"/>
        <v/>
      </c>
      <c r="LF7" s="9" t="str">
        <f t="shared" si="10"/>
        <v/>
      </c>
      <c r="LG7" s="9" t="str">
        <f t="shared" si="10"/>
        <v/>
      </c>
      <c r="LH7" s="9" t="str">
        <f t="shared" si="10"/>
        <v/>
      </c>
      <c r="LI7" s="9" t="str">
        <f t="shared" si="10"/>
        <v/>
      </c>
      <c r="LJ7" s="9" t="str">
        <f t="shared" si="10"/>
        <v/>
      </c>
      <c r="LK7" s="9" t="str">
        <f t="shared" si="10"/>
        <v/>
      </c>
      <c r="LL7" s="9" t="str">
        <f t="shared" si="10"/>
        <v/>
      </c>
      <c r="LM7" s="9" t="str">
        <f t="shared" si="10"/>
        <v/>
      </c>
      <c r="LN7" s="9" t="str">
        <f t="shared" si="10"/>
        <v/>
      </c>
      <c r="LO7" s="9" t="str">
        <f t="shared" si="10"/>
        <v/>
      </c>
      <c r="LP7" s="9" t="str">
        <f t="shared" ref="LP7:NI7" si="11">IF(LP$6="","",IF(DAY(LP$6)=1,LP$6,""))</f>
        <v/>
      </c>
      <c r="LQ7" s="9" t="str">
        <f t="shared" si="11"/>
        <v/>
      </c>
      <c r="LR7" s="9" t="str">
        <f t="shared" si="11"/>
        <v/>
      </c>
      <c r="LS7" s="9" t="str">
        <f t="shared" si="11"/>
        <v/>
      </c>
      <c r="LT7" s="9" t="str">
        <f t="shared" si="11"/>
        <v/>
      </c>
      <c r="LU7" s="9" t="str">
        <f t="shared" si="11"/>
        <v/>
      </c>
      <c r="LV7" s="9" t="str">
        <f t="shared" si="11"/>
        <v/>
      </c>
      <c r="LW7" s="9" t="str">
        <f t="shared" si="11"/>
        <v/>
      </c>
      <c r="LX7" s="9" t="str">
        <f t="shared" si="11"/>
        <v/>
      </c>
      <c r="LY7" s="9" t="str">
        <f t="shared" si="11"/>
        <v/>
      </c>
      <c r="LZ7" s="9" t="str">
        <f t="shared" si="11"/>
        <v/>
      </c>
      <c r="MA7" s="9" t="str">
        <f t="shared" si="11"/>
        <v/>
      </c>
      <c r="MB7" s="9" t="str">
        <f t="shared" si="11"/>
        <v/>
      </c>
      <c r="MC7" s="9" t="str">
        <f t="shared" si="11"/>
        <v/>
      </c>
      <c r="MD7" s="9">
        <f t="shared" si="11"/>
        <v>46357</v>
      </c>
      <c r="ME7" s="9" t="str">
        <f t="shared" si="11"/>
        <v/>
      </c>
      <c r="MF7" s="9" t="str">
        <f t="shared" si="11"/>
        <v/>
      </c>
      <c r="MG7" s="9" t="str">
        <f t="shared" si="11"/>
        <v/>
      </c>
      <c r="MH7" s="9" t="str">
        <f t="shared" si="11"/>
        <v/>
      </c>
      <c r="MI7" s="9" t="str">
        <f t="shared" si="11"/>
        <v/>
      </c>
      <c r="MJ7" s="9" t="str">
        <f t="shared" si="11"/>
        <v/>
      </c>
      <c r="MK7" s="9" t="str">
        <f t="shared" si="11"/>
        <v/>
      </c>
      <c r="ML7" s="9" t="str">
        <f t="shared" si="11"/>
        <v/>
      </c>
      <c r="MM7" s="9" t="str">
        <f t="shared" si="11"/>
        <v/>
      </c>
      <c r="MN7" s="9" t="str">
        <f t="shared" si="11"/>
        <v/>
      </c>
      <c r="MO7" s="9" t="str">
        <f t="shared" si="11"/>
        <v/>
      </c>
      <c r="MP7" s="9" t="str">
        <f t="shared" si="11"/>
        <v/>
      </c>
      <c r="MQ7" s="9" t="str">
        <f t="shared" si="11"/>
        <v/>
      </c>
      <c r="MR7" s="9" t="str">
        <f t="shared" si="11"/>
        <v/>
      </c>
      <c r="MS7" s="9" t="str">
        <f t="shared" si="11"/>
        <v/>
      </c>
      <c r="MT7" s="9" t="str">
        <f t="shared" si="11"/>
        <v/>
      </c>
      <c r="MU7" s="9" t="str">
        <f t="shared" si="11"/>
        <v/>
      </c>
      <c r="MV7" s="9" t="str">
        <f t="shared" si="11"/>
        <v/>
      </c>
      <c r="MW7" s="9" t="str">
        <f t="shared" si="11"/>
        <v/>
      </c>
      <c r="MX7" s="9" t="str">
        <f t="shared" si="11"/>
        <v/>
      </c>
      <c r="MY7" s="9" t="str">
        <f t="shared" si="11"/>
        <v/>
      </c>
      <c r="MZ7" s="9" t="str">
        <f t="shared" si="11"/>
        <v/>
      </c>
      <c r="NA7" s="9" t="str">
        <f t="shared" si="11"/>
        <v/>
      </c>
      <c r="NB7" s="9" t="str">
        <f t="shared" si="11"/>
        <v/>
      </c>
      <c r="NC7" s="9" t="str">
        <f t="shared" si="11"/>
        <v/>
      </c>
      <c r="ND7" s="9" t="str">
        <f t="shared" si="11"/>
        <v/>
      </c>
      <c r="NE7" s="9" t="str">
        <f t="shared" si="11"/>
        <v/>
      </c>
      <c r="NF7" s="9" t="str">
        <f t="shared" si="11"/>
        <v/>
      </c>
      <c r="NG7" s="9" t="str">
        <f t="shared" si="11"/>
        <v/>
      </c>
      <c r="NH7" s="9" t="str">
        <f t="shared" si="11"/>
        <v/>
      </c>
      <c r="NI7" s="9" t="str">
        <f t="shared" si="11"/>
        <v/>
      </c>
    </row>
    <row r="8" spans="1:373" ht="24" customHeight="1" x14ac:dyDescent="0.3">
      <c r="A8" s="28" t="s">
        <v>2</v>
      </c>
      <c r="B8" s="28" t="s">
        <v>10</v>
      </c>
      <c r="C8" s="28" t="s">
        <v>11</v>
      </c>
      <c r="D8" s="28" t="s">
        <v>12</v>
      </c>
      <c r="E8" s="28" t="s">
        <v>9</v>
      </c>
      <c r="F8" s="28" t="s">
        <v>13</v>
      </c>
      <c r="G8" s="28" t="s">
        <v>14</v>
      </c>
      <c r="H8" s="10">
        <f t="shared" ref="H8:Q9" si="12">IF(H$6="","",H$6)</f>
        <v>46023</v>
      </c>
      <c r="I8" s="10">
        <f t="shared" si="12"/>
        <v>46024</v>
      </c>
      <c r="J8" s="10">
        <f t="shared" si="12"/>
        <v>46025</v>
      </c>
      <c r="K8" s="10">
        <f t="shared" si="12"/>
        <v>46026</v>
      </c>
      <c r="L8" s="10">
        <f t="shared" si="12"/>
        <v>46027</v>
      </c>
      <c r="M8" s="10">
        <f t="shared" si="12"/>
        <v>46028</v>
      </c>
      <c r="N8" s="10">
        <f t="shared" si="12"/>
        <v>46029</v>
      </c>
      <c r="O8" s="10">
        <f t="shared" si="12"/>
        <v>46030</v>
      </c>
      <c r="P8" s="10">
        <f t="shared" si="12"/>
        <v>46031</v>
      </c>
      <c r="Q8" s="10">
        <f t="shared" si="12"/>
        <v>46032</v>
      </c>
      <c r="R8" s="10">
        <f t="shared" ref="R8:AA9" si="13">IF(R$6="","",R$6)</f>
        <v>46033</v>
      </c>
      <c r="S8" s="10">
        <f t="shared" si="13"/>
        <v>46034</v>
      </c>
      <c r="T8" s="10">
        <f t="shared" si="13"/>
        <v>46035</v>
      </c>
      <c r="U8" s="10">
        <f t="shared" si="13"/>
        <v>46036</v>
      </c>
      <c r="V8" s="10">
        <f t="shared" si="13"/>
        <v>46037</v>
      </c>
      <c r="W8" s="10">
        <f t="shared" si="13"/>
        <v>46038</v>
      </c>
      <c r="X8" s="10">
        <f t="shared" si="13"/>
        <v>46039</v>
      </c>
      <c r="Y8" s="10">
        <f t="shared" si="13"/>
        <v>46040</v>
      </c>
      <c r="Z8" s="10">
        <f t="shared" si="13"/>
        <v>46041</v>
      </c>
      <c r="AA8" s="10">
        <f t="shared" si="13"/>
        <v>46042</v>
      </c>
      <c r="AB8" s="10">
        <f t="shared" ref="AB8:AK9" si="14">IF(AB$6="","",AB$6)</f>
        <v>46043</v>
      </c>
      <c r="AC8" s="10">
        <f t="shared" si="14"/>
        <v>46044</v>
      </c>
      <c r="AD8" s="10">
        <f t="shared" si="14"/>
        <v>46045</v>
      </c>
      <c r="AE8" s="10">
        <f t="shared" si="14"/>
        <v>46046</v>
      </c>
      <c r="AF8" s="10">
        <f t="shared" si="14"/>
        <v>46047</v>
      </c>
      <c r="AG8" s="10">
        <f t="shared" si="14"/>
        <v>46048</v>
      </c>
      <c r="AH8" s="10">
        <f t="shared" si="14"/>
        <v>46049</v>
      </c>
      <c r="AI8" s="10">
        <f t="shared" si="14"/>
        <v>46050</v>
      </c>
      <c r="AJ8" s="10">
        <f t="shared" si="14"/>
        <v>46051</v>
      </c>
      <c r="AK8" s="10">
        <f t="shared" si="14"/>
        <v>46052</v>
      </c>
      <c r="AL8" s="10">
        <f t="shared" ref="AL8:AU9" si="15">IF(AL$6="","",AL$6)</f>
        <v>46053</v>
      </c>
      <c r="AM8" s="10">
        <f t="shared" si="15"/>
        <v>46054</v>
      </c>
      <c r="AN8" s="10">
        <f t="shared" si="15"/>
        <v>46055</v>
      </c>
      <c r="AO8" s="10">
        <f t="shared" si="15"/>
        <v>46056</v>
      </c>
      <c r="AP8" s="10">
        <f t="shared" si="15"/>
        <v>46057</v>
      </c>
      <c r="AQ8" s="10">
        <f t="shared" si="15"/>
        <v>46058</v>
      </c>
      <c r="AR8" s="10">
        <f t="shared" si="15"/>
        <v>46059</v>
      </c>
      <c r="AS8" s="10">
        <f t="shared" si="15"/>
        <v>46060</v>
      </c>
      <c r="AT8" s="10">
        <f t="shared" si="15"/>
        <v>46061</v>
      </c>
      <c r="AU8" s="10">
        <f t="shared" si="15"/>
        <v>46062</v>
      </c>
      <c r="AV8" s="10">
        <f t="shared" ref="AV8:BE9" si="16">IF(AV$6="","",AV$6)</f>
        <v>46063</v>
      </c>
      <c r="AW8" s="10">
        <f t="shared" si="16"/>
        <v>46064</v>
      </c>
      <c r="AX8" s="10">
        <f t="shared" si="16"/>
        <v>46065</v>
      </c>
      <c r="AY8" s="10">
        <f t="shared" si="16"/>
        <v>46066</v>
      </c>
      <c r="AZ8" s="10">
        <f t="shared" si="16"/>
        <v>46067</v>
      </c>
      <c r="BA8" s="10">
        <f t="shared" si="16"/>
        <v>46068</v>
      </c>
      <c r="BB8" s="10">
        <f t="shared" si="16"/>
        <v>46069</v>
      </c>
      <c r="BC8" s="10">
        <f t="shared" si="16"/>
        <v>46070</v>
      </c>
      <c r="BD8" s="10">
        <f t="shared" si="16"/>
        <v>46071</v>
      </c>
      <c r="BE8" s="10">
        <f t="shared" si="16"/>
        <v>46072</v>
      </c>
      <c r="BF8" s="10">
        <f t="shared" ref="BF8:BO9" si="17">IF(BF$6="","",BF$6)</f>
        <v>46073</v>
      </c>
      <c r="BG8" s="10">
        <f t="shared" si="17"/>
        <v>46074</v>
      </c>
      <c r="BH8" s="10">
        <f t="shared" si="17"/>
        <v>46075</v>
      </c>
      <c r="BI8" s="10">
        <f t="shared" si="17"/>
        <v>46076</v>
      </c>
      <c r="BJ8" s="10">
        <f t="shared" si="17"/>
        <v>46077</v>
      </c>
      <c r="BK8" s="10">
        <f t="shared" si="17"/>
        <v>46078</v>
      </c>
      <c r="BL8" s="10">
        <f t="shared" si="17"/>
        <v>46079</v>
      </c>
      <c r="BM8" s="10">
        <f t="shared" si="17"/>
        <v>46080</v>
      </c>
      <c r="BN8" s="10">
        <f t="shared" si="17"/>
        <v>46081</v>
      </c>
      <c r="BO8" s="10">
        <f t="shared" si="17"/>
        <v>46082</v>
      </c>
      <c r="BP8" s="10">
        <f t="shared" ref="BP8:BY9" si="18">IF(BP$6="","",BP$6)</f>
        <v>46083</v>
      </c>
      <c r="BQ8" s="10">
        <f t="shared" si="18"/>
        <v>46084</v>
      </c>
      <c r="BR8" s="10">
        <f t="shared" si="18"/>
        <v>46085</v>
      </c>
      <c r="BS8" s="10">
        <f t="shared" si="18"/>
        <v>46086</v>
      </c>
      <c r="BT8" s="10">
        <f t="shared" si="18"/>
        <v>46087</v>
      </c>
      <c r="BU8" s="10">
        <f t="shared" si="18"/>
        <v>46088</v>
      </c>
      <c r="BV8" s="10">
        <f t="shared" si="18"/>
        <v>46089</v>
      </c>
      <c r="BW8" s="10">
        <f t="shared" si="18"/>
        <v>46090</v>
      </c>
      <c r="BX8" s="10">
        <f t="shared" si="18"/>
        <v>46091</v>
      </c>
      <c r="BY8" s="10">
        <f t="shared" si="18"/>
        <v>46092</v>
      </c>
      <c r="BZ8" s="10">
        <f t="shared" ref="BZ8:CI9" si="19">IF(BZ$6="","",BZ$6)</f>
        <v>46093</v>
      </c>
      <c r="CA8" s="10">
        <f t="shared" si="19"/>
        <v>46094</v>
      </c>
      <c r="CB8" s="10">
        <f t="shared" si="19"/>
        <v>46095</v>
      </c>
      <c r="CC8" s="10">
        <f t="shared" si="19"/>
        <v>46096</v>
      </c>
      <c r="CD8" s="10">
        <f t="shared" si="19"/>
        <v>46097</v>
      </c>
      <c r="CE8" s="10">
        <f t="shared" si="19"/>
        <v>46098</v>
      </c>
      <c r="CF8" s="10">
        <f t="shared" si="19"/>
        <v>46099</v>
      </c>
      <c r="CG8" s="10">
        <f t="shared" si="19"/>
        <v>46100</v>
      </c>
      <c r="CH8" s="10">
        <f t="shared" si="19"/>
        <v>46101</v>
      </c>
      <c r="CI8" s="10">
        <f t="shared" si="19"/>
        <v>46102</v>
      </c>
      <c r="CJ8" s="10">
        <f t="shared" ref="CJ8:CS9" si="20">IF(CJ$6="","",CJ$6)</f>
        <v>46103</v>
      </c>
      <c r="CK8" s="10">
        <f t="shared" si="20"/>
        <v>46104</v>
      </c>
      <c r="CL8" s="10">
        <f t="shared" si="20"/>
        <v>46105</v>
      </c>
      <c r="CM8" s="10">
        <f t="shared" si="20"/>
        <v>46106</v>
      </c>
      <c r="CN8" s="10">
        <f t="shared" si="20"/>
        <v>46107</v>
      </c>
      <c r="CO8" s="10">
        <f t="shared" si="20"/>
        <v>46108</v>
      </c>
      <c r="CP8" s="10">
        <f t="shared" si="20"/>
        <v>46109</v>
      </c>
      <c r="CQ8" s="10">
        <f t="shared" si="20"/>
        <v>46110</v>
      </c>
      <c r="CR8" s="10">
        <f t="shared" si="20"/>
        <v>46111</v>
      </c>
      <c r="CS8" s="10">
        <f t="shared" si="20"/>
        <v>46112</v>
      </c>
      <c r="CT8" s="10">
        <f t="shared" ref="CT8:DC9" si="21">IF(CT$6="","",CT$6)</f>
        <v>46113</v>
      </c>
      <c r="CU8" s="10">
        <f t="shared" si="21"/>
        <v>46114</v>
      </c>
      <c r="CV8" s="10">
        <f t="shared" si="21"/>
        <v>46115</v>
      </c>
      <c r="CW8" s="10">
        <f t="shared" si="21"/>
        <v>46116</v>
      </c>
      <c r="CX8" s="10">
        <f t="shared" si="21"/>
        <v>46117</v>
      </c>
      <c r="CY8" s="10">
        <f t="shared" si="21"/>
        <v>46118</v>
      </c>
      <c r="CZ8" s="10">
        <f t="shared" si="21"/>
        <v>46119</v>
      </c>
      <c r="DA8" s="10">
        <f t="shared" si="21"/>
        <v>46120</v>
      </c>
      <c r="DB8" s="10">
        <f t="shared" si="21"/>
        <v>46121</v>
      </c>
      <c r="DC8" s="10">
        <f t="shared" si="21"/>
        <v>46122</v>
      </c>
      <c r="DD8" s="10">
        <f t="shared" ref="DD8:DM9" si="22">IF(DD$6="","",DD$6)</f>
        <v>46123</v>
      </c>
      <c r="DE8" s="10">
        <f t="shared" si="22"/>
        <v>46124</v>
      </c>
      <c r="DF8" s="10">
        <f t="shared" si="22"/>
        <v>46125</v>
      </c>
      <c r="DG8" s="10">
        <f t="shared" si="22"/>
        <v>46126</v>
      </c>
      <c r="DH8" s="10">
        <f t="shared" si="22"/>
        <v>46127</v>
      </c>
      <c r="DI8" s="10">
        <f t="shared" si="22"/>
        <v>46128</v>
      </c>
      <c r="DJ8" s="10">
        <f t="shared" si="22"/>
        <v>46129</v>
      </c>
      <c r="DK8" s="10">
        <f t="shared" si="22"/>
        <v>46130</v>
      </c>
      <c r="DL8" s="10">
        <f t="shared" si="22"/>
        <v>46131</v>
      </c>
      <c r="DM8" s="10">
        <f t="shared" si="22"/>
        <v>46132</v>
      </c>
      <c r="DN8" s="10">
        <f t="shared" ref="DN8:DW9" si="23">IF(DN$6="","",DN$6)</f>
        <v>46133</v>
      </c>
      <c r="DO8" s="10">
        <f t="shared" si="23"/>
        <v>46134</v>
      </c>
      <c r="DP8" s="10">
        <f t="shared" si="23"/>
        <v>46135</v>
      </c>
      <c r="DQ8" s="10">
        <f t="shared" si="23"/>
        <v>46136</v>
      </c>
      <c r="DR8" s="10">
        <f t="shared" si="23"/>
        <v>46137</v>
      </c>
      <c r="DS8" s="10">
        <f t="shared" si="23"/>
        <v>46138</v>
      </c>
      <c r="DT8" s="10">
        <f t="shared" si="23"/>
        <v>46139</v>
      </c>
      <c r="DU8" s="10">
        <f t="shared" si="23"/>
        <v>46140</v>
      </c>
      <c r="DV8" s="10">
        <f t="shared" si="23"/>
        <v>46141</v>
      </c>
      <c r="DW8" s="10">
        <f t="shared" si="23"/>
        <v>46142</v>
      </c>
      <c r="DX8" s="10">
        <f t="shared" ref="DX8:EG9" si="24">IF(DX$6="","",DX$6)</f>
        <v>46143</v>
      </c>
      <c r="DY8" s="10">
        <f t="shared" si="24"/>
        <v>46144</v>
      </c>
      <c r="DZ8" s="10">
        <f t="shared" si="24"/>
        <v>46145</v>
      </c>
      <c r="EA8" s="10">
        <f t="shared" si="24"/>
        <v>46146</v>
      </c>
      <c r="EB8" s="10">
        <f t="shared" si="24"/>
        <v>46147</v>
      </c>
      <c r="EC8" s="10">
        <f t="shared" si="24"/>
        <v>46148</v>
      </c>
      <c r="ED8" s="10">
        <f t="shared" si="24"/>
        <v>46149</v>
      </c>
      <c r="EE8" s="10">
        <f t="shared" si="24"/>
        <v>46150</v>
      </c>
      <c r="EF8" s="10">
        <f t="shared" si="24"/>
        <v>46151</v>
      </c>
      <c r="EG8" s="10">
        <f t="shared" si="24"/>
        <v>46152</v>
      </c>
      <c r="EH8" s="10">
        <f t="shared" ref="EH8:EQ9" si="25">IF(EH$6="","",EH$6)</f>
        <v>46153</v>
      </c>
      <c r="EI8" s="10">
        <f t="shared" si="25"/>
        <v>46154</v>
      </c>
      <c r="EJ8" s="10">
        <f t="shared" si="25"/>
        <v>46155</v>
      </c>
      <c r="EK8" s="10">
        <f t="shared" si="25"/>
        <v>46156</v>
      </c>
      <c r="EL8" s="10">
        <f t="shared" si="25"/>
        <v>46157</v>
      </c>
      <c r="EM8" s="10">
        <f t="shared" si="25"/>
        <v>46158</v>
      </c>
      <c r="EN8" s="10">
        <f t="shared" si="25"/>
        <v>46159</v>
      </c>
      <c r="EO8" s="10">
        <f t="shared" si="25"/>
        <v>46160</v>
      </c>
      <c r="EP8" s="10">
        <f t="shared" si="25"/>
        <v>46161</v>
      </c>
      <c r="EQ8" s="10">
        <f t="shared" si="25"/>
        <v>46162</v>
      </c>
      <c r="ER8" s="10">
        <f t="shared" ref="ER8:FA9" si="26">IF(ER$6="","",ER$6)</f>
        <v>46163</v>
      </c>
      <c r="ES8" s="10">
        <f t="shared" si="26"/>
        <v>46164</v>
      </c>
      <c r="ET8" s="10">
        <f t="shared" si="26"/>
        <v>46165</v>
      </c>
      <c r="EU8" s="10">
        <f t="shared" si="26"/>
        <v>46166</v>
      </c>
      <c r="EV8" s="10">
        <f t="shared" si="26"/>
        <v>46167</v>
      </c>
      <c r="EW8" s="10">
        <f t="shared" si="26"/>
        <v>46168</v>
      </c>
      <c r="EX8" s="10">
        <f t="shared" si="26"/>
        <v>46169</v>
      </c>
      <c r="EY8" s="10">
        <f t="shared" si="26"/>
        <v>46170</v>
      </c>
      <c r="EZ8" s="10">
        <f t="shared" si="26"/>
        <v>46171</v>
      </c>
      <c r="FA8" s="10">
        <f t="shared" si="26"/>
        <v>46172</v>
      </c>
      <c r="FB8" s="10">
        <f t="shared" ref="FB8:FK9" si="27">IF(FB$6="","",FB$6)</f>
        <v>46173</v>
      </c>
      <c r="FC8" s="10">
        <f t="shared" si="27"/>
        <v>46174</v>
      </c>
      <c r="FD8" s="10">
        <f t="shared" si="27"/>
        <v>46175</v>
      </c>
      <c r="FE8" s="10">
        <f t="shared" si="27"/>
        <v>46176</v>
      </c>
      <c r="FF8" s="10">
        <f t="shared" si="27"/>
        <v>46177</v>
      </c>
      <c r="FG8" s="10">
        <f t="shared" si="27"/>
        <v>46178</v>
      </c>
      <c r="FH8" s="10">
        <f t="shared" si="27"/>
        <v>46179</v>
      </c>
      <c r="FI8" s="10">
        <f t="shared" si="27"/>
        <v>46180</v>
      </c>
      <c r="FJ8" s="10">
        <f t="shared" si="27"/>
        <v>46181</v>
      </c>
      <c r="FK8" s="10">
        <f t="shared" si="27"/>
        <v>46182</v>
      </c>
      <c r="FL8" s="10">
        <f t="shared" ref="FL8:FU9" si="28">IF(FL$6="","",FL$6)</f>
        <v>46183</v>
      </c>
      <c r="FM8" s="10">
        <f t="shared" si="28"/>
        <v>46184</v>
      </c>
      <c r="FN8" s="10">
        <f t="shared" si="28"/>
        <v>46185</v>
      </c>
      <c r="FO8" s="10">
        <f t="shared" si="28"/>
        <v>46186</v>
      </c>
      <c r="FP8" s="10">
        <f t="shared" si="28"/>
        <v>46187</v>
      </c>
      <c r="FQ8" s="10">
        <f t="shared" si="28"/>
        <v>46188</v>
      </c>
      <c r="FR8" s="10">
        <f t="shared" si="28"/>
        <v>46189</v>
      </c>
      <c r="FS8" s="10">
        <f t="shared" si="28"/>
        <v>46190</v>
      </c>
      <c r="FT8" s="10">
        <f t="shared" si="28"/>
        <v>46191</v>
      </c>
      <c r="FU8" s="10">
        <f t="shared" si="28"/>
        <v>46192</v>
      </c>
      <c r="FV8" s="10">
        <f t="shared" ref="FV8:GE9" si="29">IF(FV$6="","",FV$6)</f>
        <v>46193</v>
      </c>
      <c r="FW8" s="10">
        <f t="shared" si="29"/>
        <v>46194</v>
      </c>
      <c r="FX8" s="10">
        <f t="shared" si="29"/>
        <v>46195</v>
      </c>
      <c r="FY8" s="10">
        <f t="shared" si="29"/>
        <v>46196</v>
      </c>
      <c r="FZ8" s="10">
        <f t="shared" si="29"/>
        <v>46197</v>
      </c>
      <c r="GA8" s="10">
        <f t="shared" si="29"/>
        <v>46198</v>
      </c>
      <c r="GB8" s="10">
        <f t="shared" si="29"/>
        <v>46199</v>
      </c>
      <c r="GC8" s="10">
        <f t="shared" si="29"/>
        <v>46200</v>
      </c>
      <c r="GD8" s="10">
        <f t="shared" si="29"/>
        <v>46201</v>
      </c>
      <c r="GE8" s="10">
        <f t="shared" si="29"/>
        <v>46202</v>
      </c>
      <c r="GF8" s="10">
        <f t="shared" ref="GF8:GO9" si="30">IF(GF$6="","",GF$6)</f>
        <v>46203</v>
      </c>
      <c r="GG8" s="10">
        <f t="shared" si="30"/>
        <v>46204</v>
      </c>
      <c r="GH8" s="10">
        <f t="shared" si="30"/>
        <v>46205</v>
      </c>
      <c r="GI8" s="10">
        <f t="shared" si="30"/>
        <v>46206</v>
      </c>
      <c r="GJ8" s="10">
        <f t="shared" si="30"/>
        <v>46207</v>
      </c>
      <c r="GK8" s="10">
        <f t="shared" si="30"/>
        <v>46208</v>
      </c>
      <c r="GL8" s="10">
        <f t="shared" si="30"/>
        <v>46209</v>
      </c>
      <c r="GM8" s="10">
        <f t="shared" si="30"/>
        <v>46210</v>
      </c>
      <c r="GN8" s="10">
        <f t="shared" si="30"/>
        <v>46211</v>
      </c>
      <c r="GO8" s="10">
        <f t="shared" si="30"/>
        <v>46212</v>
      </c>
      <c r="GP8" s="10">
        <f t="shared" ref="GP8:GY9" si="31">IF(GP$6="","",GP$6)</f>
        <v>46213</v>
      </c>
      <c r="GQ8" s="10">
        <f t="shared" si="31"/>
        <v>46214</v>
      </c>
      <c r="GR8" s="10">
        <f t="shared" si="31"/>
        <v>46215</v>
      </c>
      <c r="GS8" s="10">
        <f t="shared" si="31"/>
        <v>46216</v>
      </c>
      <c r="GT8" s="10">
        <f t="shared" si="31"/>
        <v>46217</v>
      </c>
      <c r="GU8" s="10">
        <f t="shared" si="31"/>
        <v>46218</v>
      </c>
      <c r="GV8" s="10">
        <f t="shared" si="31"/>
        <v>46219</v>
      </c>
      <c r="GW8" s="10">
        <f t="shared" si="31"/>
        <v>46220</v>
      </c>
      <c r="GX8" s="10">
        <f t="shared" si="31"/>
        <v>46221</v>
      </c>
      <c r="GY8" s="10">
        <f t="shared" si="31"/>
        <v>46222</v>
      </c>
      <c r="GZ8" s="10">
        <f t="shared" ref="GZ8:HI9" si="32">IF(GZ$6="","",GZ$6)</f>
        <v>46223</v>
      </c>
      <c r="HA8" s="10">
        <f t="shared" si="32"/>
        <v>46224</v>
      </c>
      <c r="HB8" s="10">
        <f t="shared" si="32"/>
        <v>46225</v>
      </c>
      <c r="HC8" s="10">
        <f t="shared" si="32"/>
        <v>46226</v>
      </c>
      <c r="HD8" s="10">
        <f t="shared" si="32"/>
        <v>46227</v>
      </c>
      <c r="HE8" s="10">
        <f t="shared" si="32"/>
        <v>46228</v>
      </c>
      <c r="HF8" s="10">
        <f t="shared" si="32"/>
        <v>46229</v>
      </c>
      <c r="HG8" s="10">
        <f t="shared" si="32"/>
        <v>46230</v>
      </c>
      <c r="HH8" s="10">
        <f t="shared" si="32"/>
        <v>46231</v>
      </c>
      <c r="HI8" s="10">
        <f t="shared" si="32"/>
        <v>46232</v>
      </c>
      <c r="HJ8" s="10">
        <f t="shared" ref="HJ8:HS9" si="33">IF(HJ$6="","",HJ$6)</f>
        <v>46233</v>
      </c>
      <c r="HK8" s="10">
        <f t="shared" si="33"/>
        <v>46234</v>
      </c>
      <c r="HL8" s="10">
        <f t="shared" si="33"/>
        <v>46235</v>
      </c>
      <c r="HM8" s="10">
        <f t="shared" si="33"/>
        <v>46236</v>
      </c>
      <c r="HN8" s="10">
        <f t="shared" si="33"/>
        <v>46237</v>
      </c>
      <c r="HO8" s="10">
        <f t="shared" si="33"/>
        <v>46238</v>
      </c>
      <c r="HP8" s="10">
        <f t="shared" si="33"/>
        <v>46239</v>
      </c>
      <c r="HQ8" s="10">
        <f t="shared" si="33"/>
        <v>46240</v>
      </c>
      <c r="HR8" s="10">
        <f t="shared" si="33"/>
        <v>46241</v>
      </c>
      <c r="HS8" s="10">
        <f t="shared" si="33"/>
        <v>46242</v>
      </c>
      <c r="HT8" s="10">
        <f t="shared" ref="HT8:IC9" si="34">IF(HT$6="","",HT$6)</f>
        <v>46243</v>
      </c>
      <c r="HU8" s="10">
        <f t="shared" si="34"/>
        <v>46244</v>
      </c>
      <c r="HV8" s="10">
        <f t="shared" si="34"/>
        <v>46245</v>
      </c>
      <c r="HW8" s="10">
        <f t="shared" si="34"/>
        <v>46246</v>
      </c>
      <c r="HX8" s="10">
        <f t="shared" si="34"/>
        <v>46247</v>
      </c>
      <c r="HY8" s="10">
        <f t="shared" si="34"/>
        <v>46248</v>
      </c>
      <c r="HZ8" s="10">
        <f t="shared" si="34"/>
        <v>46249</v>
      </c>
      <c r="IA8" s="10">
        <f t="shared" si="34"/>
        <v>46250</v>
      </c>
      <c r="IB8" s="10">
        <f t="shared" si="34"/>
        <v>46251</v>
      </c>
      <c r="IC8" s="10">
        <f t="shared" si="34"/>
        <v>46252</v>
      </c>
      <c r="ID8" s="10">
        <f t="shared" ref="ID8:IM9" si="35">IF(ID$6="","",ID$6)</f>
        <v>46253</v>
      </c>
      <c r="IE8" s="10">
        <f t="shared" si="35"/>
        <v>46254</v>
      </c>
      <c r="IF8" s="10">
        <f t="shared" si="35"/>
        <v>46255</v>
      </c>
      <c r="IG8" s="10">
        <f t="shared" si="35"/>
        <v>46256</v>
      </c>
      <c r="IH8" s="10">
        <f t="shared" si="35"/>
        <v>46257</v>
      </c>
      <c r="II8" s="10">
        <f t="shared" si="35"/>
        <v>46258</v>
      </c>
      <c r="IJ8" s="10">
        <f t="shared" si="35"/>
        <v>46259</v>
      </c>
      <c r="IK8" s="10">
        <f t="shared" si="35"/>
        <v>46260</v>
      </c>
      <c r="IL8" s="10">
        <f t="shared" si="35"/>
        <v>46261</v>
      </c>
      <c r="IM8" s="10">
        <f t="shared" si="35"/>
        <v>46262</v>
      </c>
      <c r="IN8" s="10">
        <f t="shared" ref="IN8:IW9" si="36">IF(IN$6="","",IN$6)</f>
        <v>46263</v>
      </c>
      <c r="IO8" s="10">
        <f t="shared" si="36"/>
        <v>46264</v>
      </c>
      <c r="IP8" s="10">
        <f t="shared" si="36"/>
        <v>46265</v>
      </c>
      <c r="IQ8" s="10">
        <f t="shared" si="36"/>
        <v>46266</v>
      </c>
      <c r="IR8" s="10">
        <f t="shared" si="36"/>
        <v>46267</v>
      </c>
      <c r="IS8" s="10">
        <f t="shared" si="36"/>
        <v>46268</v>
      </c>
      <c r="IT8" s="10">
        <f t="shared" si="36"/>
        <v>46269</v>
      </c>
      <c r="IU8" s="10">
        <f t="shared" si="36"/>
        <v>46270</v>
      </c>
      <c r="IV8" s="10">
        <f t="shared" si="36"/>
        <v>46271</v>
      </c>
      <c r="IW8" s="10">
        <f t="shared" si="36"/>
        <v>46272</v>
      </c>
      <c r="IX8" s="10">
        <f t="shared" ref="IX8:JG9" si="37">IF(IX$6="","",IX$6)</f>
        <v>46273</v>
      </c>
      <c r="IY8" s="10">
        <f t="shared" si="37"/>
        <v>46274</v>
      </c>
      <c r="IZ8" s="10">
        <f t="shared" si="37"/>
        <v>46275</v>
      </c>
      <c r="JA8" s="10">
        <f t="shared" si="37"/>
        <v>46276</v>
      </c>
      <c r="JB8" s="10">
        <f t="shared" si="37"/>
        <v>46277</v>
      </c>
      <c r="JC8" s="10">
        <f t="shared" si="37"/>
        <v>46278</v>
      </c>
      <c r="JD8" s="10">
        <f t="shared" si="37"/>
        <v>46279</v>
      </c>
      <c r="JE8" s="10">
        <f t="shared" si="37"/>
        <v>46280</v>
      </c>
      <c r="JF8" s="10">
        <f t="shared" si="37"/>
        <v>46281</v>
      </c>
      <c r="JG8" s="10">
        <f t="shared" si="37"/>
        <v>46282</v>
      </c>
      <c r="JH8" s="10">
        <f t="shared" ref="JH8:JQ9" si="38">IF(JH$6="","",JH$6)</f>
        <v>46283</v>
      </c>
      <c r="JI8" s="10">
        <f t="shared" si="38"/>
        <v>46284</v>
      </c>
      <c r="JJ8" s="10">
        <f t="shared" si="38"/>
        <v>46285</v>
      </c>
      <c r="JK8" s="10">
        <f t="shared" si="38"/>
        <v>46286</v>
      </c>
      <c r="JL8" s="10">
        <f t="shared" si="38"/>
        <v>46287</v>
      </c>
      <c r="JM8" s="10">
        <f t="shared" si="38"/>
        <v>46288</v>
      </c>
      <c r="JN8" s="10">
        <f t="shared" si="38"/>
        <v>46289</v>
      </c>
      <c r="JO8" s="10">
        <f t="shared" si="38"/>
        <v>46290</v>
      </c>
      <c r="JP8" s="10">
        <f t="shared" si="38"/>
        <v>46291</v>
      </c>
      <c r="JQ8" s="10">
        <f t="shared" si="38"/>
        <v>46292</v>
      </c>
      <c r="JR8" s="10">
        <f t="shared" ref="JR8:KA9" si="39">IF(JR$6="","",JR$6)</f>
        <v>46293</v>
      </c>
      <c r="JS8" s="10">
        <f t="shared" si="39"/>
        <v>46294</v>
      </c>
      <c r="JT8" s="10">
        <f t="shared" si="39"/>
        <v>46295</v>
      </c>
      <c r="JU8" s="10">
        <f t="shared" si="39"/>
        <v>46296</v>
      </c>
      <c r="JV8" s="10">
        <f t="shared" si="39"/>
        <v>46297</v>
      </c>
      <c r="JW8" s="10">
        <f t="shared" si="39"/>
        <v>46298</v>
      </c>
      <c r="JX8" s="10">
        <f t="shared" si="39"/>
        <v>46299</v>
      </c>
      <c r="JY8" s="10">
        <f t="shared" si="39"/>
        <v>46300</v>
      </c>
      <c r="JZ8" s="10">
        <f t="shared" si="39"/>
        <v>46301</v>
      </c>
      <c r="KA8" s="10">
        <f t="shared" si="39"/>
        <v>46302</v>
      </c>
      <c r="KB8" s="10">
        <f t="shared" ref="KB8:KK9" si="40">IF(KB$6="","",KB$6)</f>
        <v>46303</v>
      </c>
      <c r="KC8" s="10">
        <f t="shared" si="40"/>
        <v>46304</v>
      </c>
      <c r="KD8" s="10">
        <f t="shared" si="40"/>
        <v>46305</v>
      </c>
      <c r="KE8" s="10">
        <f t="shared" si="40"/>
        <v>46306</v>
      </c>
      <c r="KF8" s="10">
        <f t="shared" si="40"/>
        <v>46307</v>
      </c>
      <c r="KG8" s="10">
        <f t="shared" si="40"/>
        <v>46308</v>
      </c>
      <c r="KH8" s="10">
        <f t="shared" si="40"/>
        <v>46309</v>
      </c>
      <c r="KI8" s="10">
        <f t="shared" si="40"/>
        <v>46310</v>
      </c>
      <c r="KJ8" s="10">
        <f t="shared" si="40"/>
        <v>46311</v>
      </c>
      <c r="KK8" s="10">
        <f t="shared" si="40"/>
        <v>46312</v>
      </c>
      <c r="KL8" s="10">
        <f t="shared" ref="KL8:KU9" si="41">IF(KL$6="","",KL$6)</f>
        <v>46313</v>
      </c>
      <c r="KM8" s="10">
        <f t="shared" si="41"/>
        <v>46314</v>
      </c>
      <c r="KN8" s="10">
        <f t="shared" si="41"/>
        <v>46315</v>
      </c>
      <c r="KO8" s="10">
        <f t="shared" si="41"/>
        <v>46316</v>
      </c>
      <c r="KP8" s="10">
        <f t="shared" si="41"/>
        <v>46317</v>
      </c>
      <c r="KQ8" s="10">
        <f t="shared" si="41"/>
        <v>46318</v>
      </c>
      <c r="KR8" s="10">
        <f t="shared" si="41"/>
        <v>46319</v>
      </c>
      <c r="KS8" s="10">
        <f t="shared" si="41"/>
        <v>46320</v>
      </c>
      <c r="KT8" s="10">
        <f t="shared" si="41"/>
        <v>46321</v>
      </c>
      <c r="KU8" s="10">
        <f t="shared" si="41"/>
        <v>46322</v>
      </c>
      <c r="KV8" s="10">
        <f t="shared" ref="KV8:LE9" si="42">IF(KV$6="","",KV$6)</f>
        <v>46323</v>
      </c>
      <c r="KW8" s="10">
        <f t="shared" si="42"/>
        <v>46324</v>
      </c>
      <c r="KX8" s="10">
        <f t="shared" si="42"/>
        <v>46325</v>
      </c>
      <c r="KY8" s="10">
        <f t="shared" si="42"/>
        <v>46326</v>
      </c>
      <c r="KZ8" s="10">
        <f t="shared" si="42"/>
        <v>46327</v>
      </c>
      <c r="LA8" s="10">
        <f t="shared" si="42"/>
        <v>46328</v>
      </c>
      <c r="LB8" s="10">
        <f t="shared" si="42"/>
        <v>46329</v>
      </c>
      <c r="LC8" s="10">
        <f t="shared" si="42"/>
        <v>46330</v>
      </c>
      <c r="LD8" s="10">
        <f t="shared" si="42"/>
        <v>46331</v>
      </c>
      <c r="LE8" s="10">
        <f t="shared" si="42"/>
        <v>46332</v>
      </c>
      <c r="LF8" s="10">
        <f t="shared" ref="LF8:LO9" si="43">IF(LF$6="","",LF$6)</f>
        <v>46333</v>
      </c>
      <c r="LG8" s="10">
        <f t="shared" si="43"/>
        <v>46334</v>
      </c>
      <c r="LH8" s="10">
        <f t="shared" si="43"/>
        <v>46335</v>
      </c>
      <c r="LI8" s="10">
        <f t="shared" si="43"/>
        <v>46336</v>
      </c>
      <c r="LJ8" s="10">
        <f t="shared" si="43"/>
        <v>46337</v>
      </c>
      <c r="LK8" s="10">
        <f t="shared" si="43"/>
        <v>46338</v>
      </c>
      <c r="LL8" s="10">
        <f t="shared" si="43"/>
        <v>46339</v>
      </c>
      <c r="LM8" s="10">
        <f t="shared" si="43"/>
        <v>46340</v>
      </c>
      <c r="LN8" s="10">
        <f t="shared" si="43"/>
        <v>46341</v>
      </c>
      <c r="LO8" s="10">
        <f t="shared" si="43"/>
        <v>46342</v>
      </c>
      <c r="LP8" s="10">
        <f t="shared" ref="LP8:LY9" si="44">IF(LP$6="","",LP$6)</f>
        <v>46343</v>
      </c>
      <c r="LQ8" s="10">
        <f t="shared" si="44"/>
        <v>46344</v>
      </c>
      <c r="LR8" s="10">
        <f t="shared" si="44"/>
        <v>46345</v>
      </c>
      <c r="LS8" s="10">
        <f t="shared" si="44"/>
        <v>46346</v>
      </c>
      <c r="LT8" s="10">
        <f t="shared" si="44"/>
        <v>46347</v>
      </c>
      <c r="LU8" s="10">
        <f t="shared" si="44"/>
        <v>46348</v>
      </c>
      <c r="LV8" s="10">
        <f t="shared" si="44"/>
        <v>46349</v>
      </c>
      <c r="LW8" s="10">
        <f t="shared" si="44"/>
        <v>46350</v>
      </c>
      <c r="LX8" s="10">
        <f t="shared" si="44"/>
        <v>46351</v>
      </c>
      <c r="LY8" s="10">
        <f t="shared" si="44"/>
        <v>46352</v>
      </c>
      <c r="LZ8" s="10">
        <f t="shared" ref="LZ8:MI9" si="45">IF(LZ$6="","",LZ$6)</f>
        <v>46353</v>
      </c>
      <c r="MA8" s="10">
        <f t="shared" si="45"/>
        <v>46354</v>
      </c>
      <c r="MB8" s="10">
        <f t="shared" si="45"/>
        <v>46355</v>
      </c>
      <c r="MC8" s="10">
        <f t="shared" si="45"/>
        <v>46356</v>
      </c>
      <c r="MD8" s="10">
        <f t="shared" si="45"/>
        <v>46357</v>
      </c>
      <c r="ME8" s="10">
        <f t="shared" si="45"/>
        <v>46358</v>
      </c>
      <c r="MF8" s="10">
        <f t="shared" si="45"/>
        <v>46359</v>
      </c>
      <c r="MG8" s="10">
        <f t="shared" si="45"/>
        <v>46360</v>
      </c>
      <c r="MH8" s="10">
        <f t="shared" si="45"/>
        <v>46361</v>
      </c>
      <c r="MI8" s="10">
        <f t="shared" si="45"/>
        <v>46362</v>
      </c>
      <c r="MJ8" s="10">
        <f t="shared" ref="MJ8:MS9" si="46">IF(MJ$6="","",MJ$6)</f>
        <v>46363</v>
      </c>
      <c r="MK8" s="10">
        <f t="shared" si="46"/>
        <v>46364</v>
      </c>
      <c r="ML8" s="10">
        <f t="shared" si="46"/>
        <v>46365</v>
      </c>
      <c r="MM8" s="10">
        <f t="shared" si="46"/>
        <v>46366</v>
      </c>
      <c r="MN8" s="10">
        <f t="shared" si="46"/>
        <v>46367</v>
      </c>
      <c r="MO8" s="10">
        <f t="shared" si="46"/>
        <v>46368</v>
      </c>
      <c r="MP8" s="10">
        <f t="shared" si="46"/>
        <v>46369</v>
      </c>
      <c r="MQ8" s="10">
        <f t="shared" si="46"/>
        <v>46370</v>
      </c>
      <c r="MR8" s="10">
        <f t="shared" si="46"/>
        <v>46371</v>
      </c>
      <c r="MS8" s="10">
        <f t="shared" si="46"/>
        <v>46372</v>
      </c>
      <c r="MT8" s="10">
        <f t="shared" ref="MT8:NC9" si="47">IF(MT$6="","",MT$6)</f>
        <v>46373</v>
      </c>
      <c r="MU8" s="10">
        <f t="shared" si="47"/>
        <v>46374</v>
      </c>
      <c r="MV8" s="10">
        <f t="shared" si="47"/>
        <v>46375</v>
      </c>
      <c r="MW8" s="10">
        <f t="shared" si="47"/>
        <v>46376</v>
      </c>
      <c r="MX8" s="10">
        <f t="shared" si="47"/>
        <v>46377</v>
      </c>
      <c r="MY8" s="10">
        <f t="shared" si="47"/>
        <v>46378</v>
      </c>
      <c r="MZ8" s="10">
        <f t="shared" si="47"/>
        <v>46379</v>
      </c>
      <c r="NA8" s="10">
        <f t="shared" si="47"/>
        <v>46380</v>
      </c>
      <c r="NB8" s="10">
        <f t="shared" si="47"/>
        <v>46381</v>
      </c>
      <c r="NC8" s="10">
        <f t="shared" si="47"/>
        <v>46382</v>
      </c>
      <c r="ND8" s="10">
        <f t="shared" ref="ND8:NI9" si="48">IF(ND$6="","",ND$6)</f>
        <v>46383</v>
      </c>
      <c r="NE8" s="10">
        <f t="shared" si="48"/>
        <v>46384</v>
      </c>
      <c r="NF8" s="10">
        <f t="shared" si="48"/>
        <v>46385</v>
      </c>
      <c r="NG8" s="10">
        <f t="shared" si="48"/>
        <v>46386</v>
      </c>
      <c r="NH8" s="10">
        <f t="shared" si="48"/>
        <v>46387</v>
      </c>
      <c r="NI8" s="10" t="str">
        <f t="shared" si="48"/>
        <v/>
      </c>
    </row>
    <row r="9" spans="1:373" ht="24" customHeight="1" x14ac:dyDescent="0.3">
      <c r="A9" s="29"/>
      <c r="B9" s="29"/>
      <c r="C9" s="29"/>
      <c r="D9" s="29"/>
      <c r="E9" s="29"/>
      <c r="F9" s="29"/>
      <c r="G9" s="29"/>
      <c r="H9" s="11">
        <f t="shared" si="12"/>
        <v>46023</v>
      </c>
      <c r="I9" s="11">
        <f t="shared" si="12"/>
        <v>46024</v>
      </c>
      <c r="J9" s="11">
        <f t="shared" si="12"/>
        <v>46025</v>
      </c>
      <c r="K9" s="11">
        <f t="shared" si="12"/>
        <v>46026</v>
      </c>
      <c r="L9" s="11">
        <f t="shared" si="12"/>
        <v>46027</v>
      </c>
      <c r="M9" s="11">
        <f t="shared" si="12"/>
        <v>46028</v>
      </c>
      <c r="N9" s="11">
        <f t="shared" si="12"/>
        <v>46029</v>
      </c>
      <c r="O9" s="11">
        <f t="shared" si="12"/>
        <v>46030</v>
      </c>
      <c r="P9" s="11">
        <f t="shared" si="12"/>
        <v>46031</v>
      </c>
      <c r="Q9" s="11">
        <f t="shared" si="12"/>
        <v>46032</v>
      </c>
      <c r="R9" s="11">
        <f t="shared" si="13"/>
        <v>46033</v>
      </c>
      <c r="S9" s="11">
        <f t="shared" si="13"/>
        <v>46034</v>
      </c>
      <c r="T9" s="11">
        <f t="shared" si="13"/>
        <v>46035</v>
      </c>
      <c r="U9" s="11">
        <f t="shared" si="13"/>
        <v>46036</v>
      </c>
      <c r="V9" s="11">
        <f t="shared" si="13"/>
        <v>46037</v>
      </c>
      <c r="W9" s="11">
        <f t="shared" si="13"/>
        <v>46038</v>
      </c>
      <c r="X9" s="11">
        <f t="shared" si="13"/>
        <v>46039</v>
      </c>
      <c r="Y9" s="11">
        <f t="shared" si="13"/>
        <v>46040</v>
      </c>
      <c r="Z9" s="11">
        <f t="shared" si="13"/>
        <v>46041</v>
      </c>
      <c r="AA9" s="11">
        <f t="shared" si="13"/>
        <v>46042</v>
      </c>
      <c r="AB9" s="11">
        <f t="shared" si="14"/>
        <v>46043</v>
      </c>
      <c r="AC9" s="11">
        <f t="shared" si="14"/>
        <v>46044</v>
      </c>
      <c r="AD9" s="11">
        <f t="shared" si="14"/>
        <v>46045</v>
      </c>
      <c r="AE9" s="11">
        <f t="shared" si="14"/>
        <v>46046</v>
      </c>
      <c r="AF9" s="11">
        <f t="shared" si="14"/>
        <v>46047</v>
      </c>
      <c r="AG9" s="11">
        <f t="shared" si="14"/>
        <v>46048</v>
      </c>
      <c r="AH9" s="11">
        <f t="shared" si="14"/>
        <v>46049</v>
      </c>
      <c r="AI9" s="11">
        <f t="shared" si="14"/>
        <v>46050</v>
      </c>
      <c r="AJ9" s="11">
        <f t="shared" si="14"/>
        <v>46051</v>
      </c>
      <c r="AK9" s="11">
        <f t="shared" si="14"/>
        <v>46052</v>
      </c>
      <c r="AL9" s="11">
        <f t="shared" si="15"/>
        <v>46053</v>
      </c>
      <c r="AM9" s="11">
        <f t="shared" si="15"/>
        <v>46054</v>
      </c>
      <c r="AN9" s="11">
        <f t="shared" si="15"/>
        <v>46055</v>
      </c>
      <c r="AO9" s="11">
        <f t="shared" si="15"/>
        <v>46056</v>
      </c>
      <c r="AP9" s="11">
        <f t="shared" si="15"/>
        <v>46057</v>
      </c>
      <c r="AQ9" s="11">
        <f t="shared" si="15"/>
        <v>46058</v>
      </c>
      <c r="AR9" s="11">
        <f t="shared" si="15"/>
        <v>46059</v>
      </c>
      <c r="AS9" s="11">
        <f t="shared" si="15"/>
        <v>46060</v>
      </c>
      <c r="AT9" s="11">
        <f t="shared" si="15"/>
        <v>46061</v>
      </c>
      <c r="AU9" s="11">
        <f t="shared" si="15"/>
        <v>46062</v>
      </c>
      <c r="AV9" s="11">
        <f t="shared" si="16"/>
        <v>46063</v>
      </c>
      <c r="AW9" s="11">
        <f t="shared" si="16"/>
        <v>46064</v>
      </c>
      <c r="AX9" s="11">
        <f t="shared" si="16"/>
        <v>46065</v>
      </c>
      <c r="AY9" s="11">
        <f t="shared" si="16"/>
        <v>46066</v>
      </c>
      <c r="AZ9" s="11">
        <f t="shared" si="16"/>
        <v>46067</v>
      </c>
      <c r="BA9" s="11">
        <f t="shared" si="16"/>
        <v>46068</v>
      </c>
      <c r="BB9" s="11">
        <f t="shared" si="16"/>
        <v>46069</v>
      </c>
      <c r="BC9" s="11">
        <f t="shared" si="16"/>
        <v>46070</v>
      </c>
      <c r="BD9" s="11">
        <f t="shared" si="16"/>
        <v>46071</v>
      </c>
      <c r="BE9" s="11">
        <f t="shared" si="16"/>
        <v>46072</v>
      </c>
      <c r="BF9" s="11">
        <f t="shared" si="17"/>
        <v>46073</v>
      </c>
      <c r="BG9" s="11">
        <f t="shared" si="17"/>
        <v>46074</v>
      </c>
      <c r="BH9" s="11">
        <f t="shared" si="17"/>
        <v>46075</v>
      </c>
      <c r="BI9" s="11">
        <f t="shared" si="17"/>
        <v>46076</v>
      </c>
      <c r="BJ9" s="11">
        <f t="shared" si="17"/>
        <v>46077</v>
      </c>
      <c r="BK9" s="11">
        <f t="shared" si="17"/>
        <v>46078</v>
      </c>
      <c r="BL9" s="11">
        <f t="shared" si="17"/>
        <v>46079</v>
      </c>
      <c r="BM9" s="11">
        <f t="shared" si="17"/>
        <v>46080</v>
      </c>
      <c r="BN9" s="11">
        <f t="shared" si="17"/>
        <v>46081</v>
      </c>
      <c r="BO9" s="11">
        <f t="shared" si="17"/>
        <v>46082</v>
      </c>
      <c r="BP9" s="11">
        <f t="shared" si="18"/>
        <v>46083</v>
      </c>
      <c r="BQ9" s="11">
        <f t="shared" si="18"/>
        <v>46084</v>
      </c>
      <c r="BR9" s="11">
        <f t="shared" si="18"/>
        <v>46085</v>
      </c>
      <c r="BS9" s="11">
        <f t="shared" si="18"/>
        <v>46086</v>
      </c>
      <c r="BT9" s="11">
        <f t="shared" si="18"/>
        <v>46087</v>
      </c>
      <c r="BU9" s="11">
        <f t="shared" si="18"/>
        <v>46088</v>
      </c>
      <c r="BV9" s="11">
        <f t="shared" si="18"/>
        <v>46089</v>
      </c>
      <c r="BW9" s="11">
        <f t="shared" si="18"/>
        <v>46090</v>
      </c>
      <c r="BX9" s="11">
        <f t="shared" si="18"/>
        <v>46091</v>
      </c>
      <c r="BY9" s="11">
        <f t="shared" si="18"/>
        <v>46092</v>
      </c>
      <c r="BZ9" s="11">
        <f t="shared" si="19"/>
        <v>46093</v>
      </c>
      <c r="CA9" s="11">
        <f t="shared" si="19"/>
        <v>46094</v>
      </c>
      <c r="CB9" s="11">
        <f t="shared" si="19"/>
        <v>46095</v>
      </c>
      <c r="CC9" s="11">
        <f t="shared" si="19"/>
        <v>46096</v>
      </c>
      <c r="CD9" s="11">
        <f t="shared" si="19"/>
        <v>46097</v>
      </c>
      <c r="CE9" s="11">
        <f t="shared" si="19"/>
        <v>46098</v>
      </c>
      <c r="CF9" s="11">
        <f t="shared" si="19"/>
        <v>46099</v>
      </c>
      <c r="CG9" s="11">
        <f t="shared" si="19"/>
        <v>46100</v>
      </c>
      <c r="CH9" s="11">
        <f t="shared" si="19"/>
        <v>46101</v>
      </c>
      <c r="CI9" s="11">
        <f t="shared" si="19"/>
        <v>46102</v>
      </c>
      <c r="CJ9" s="11">
        <f t="shared" si="20"/>
        <v>46103</v>
      </c>
      <c r="CK9" s="11">
        <f t="shared" si="20"/>
        <v>46104</v>
      </c>
      <c r="CL9" s="11">
        <f t="shared" si="20"/>
        <v>46105</v>
      </c>
      <c r="CM9" s="11">
        <f t="shared" si="20"/>
        <v>46106</v>
      </c>
      <c r="CN9" s="11">
        <f t="shared" si="20"/>
        <v>46107</v>
      </c>
      <c r="CO9" s="11">
        <f t="shared" si="20"/>
        <v>46108</v>
      </c>
      <c r="CP9" s="11">
        <f t="shared" si="20"/>
        <v>46109</v>
      </c>
      <c r="CQ9" s="11">
        <f t="shared" si="20"/>
        <v>46110</v>
      </c>
      <c r="CR9" s="11">
        <f t="shared" si="20"/>
        <v>46111</v>
      </c>
      <c r="CS9" s="11">
        <f t="shared" si="20"/>
        <v>46112</v>
      </c>
      <c r="CT9" s="11">
        <f t="shared" si="21"/>
        <v>46113</v>
      </c>
      <c r="CU9" s="11">
        <f t="shared" si="21"/>
        <v>46114</v>
      </c>
      <c r="CV9" s="11">
        <f t="shared" si="21"/>
        <v>46115</v>
      </c>
      <c r="CW9" s="11">
        <f t="shared" si="21"/>
        <v>46116</v>
      </c>
      <c r="CX9" s="11">
        <f t="shared" si="21"/>
        <v>46117</v>
      </c>
      <c r="CY9" s="11">
        <f t="shared" si="21"/>
        <v>46118</v>
      </c>
      <c r="CZ9" s="11">
        <f t="shared" si="21"/>
        <v>46119</v>
      </c>
      <c r="DA9" s="11">
        <f t="shared" si="21"/>
        <v>46120</v>
      </c>
      <c r="DB9" s="11">
        <f t="shared" si="21"/>
        <v>46121</v>
      </c>
      <c r="DC9" s="11">
        <f t="shared" si="21"/>
        <v>46122</v>
      </c>
      <c r="DD9" s="11">
        <f t="shared" si="22"/>
        <v>46123</v>
      </c>
      <c r="DE9" s="11">
        <f t="shared" si="22"/>
        <v>46124</v>
      </c>
      <c r="DF9" s="11">
        <f t="shared" si="22"/>
        <v>46125</v>
      </c>
      <c r="DG9" s="11">
        <f t="shared" si="22"/>
        <v>46126</v>
      </c>
      <c r="DH9" s="11">
        <f t="shared" si="22"/>
        <v>46127</v>
      </c>
      <c r="DI9" s="11">
        <f t="shared" si="22"/>
        <v>46128</v>
      </c>
      <c r="DJ9" s="11">
        <f t="shared" si="22"/>
        <v>46129</v>
      </c>
      <c r="DK9" s="11">
        <f t="shared" si="22"/>
        <v>46130</v>
      </c>
      <c r="DL9" s="11">
        <f t="shared" si="22"/>
        <v>46131</v>
      </c>
      <c r="DM9" s="11">
        <f t="shared" si="22"/>
        <v>46132</v>
      </c>
      <c r="DN9" s="11">
        <f t="shared" si="23"/>
        <v>46133</v>
      </c>
      <c r="DO9" s="11">
        <f t="shared" si="23"/>
        <v>46134</v>
      </c>
      <c r="DP9" s="11">
        <f t="shared" si="23"/>
        <v>46135</v>
      </c>
      <c r="DQ9" s="11">
        <f t="shared" si="23"/>
        <v>46136</v>
      </c>
      <c r="DR9" s="11">
        <f t="shared" si="23"/>
        <v>46137</v>
      </c>
      <c r="DS9" s="11">
        <f t="shared" si="23"/>
        <v>46138</v>
      </c>
      <c r="DT9" s="11">
        <f t="shared" si="23"/>
        <v>46139</v>
      </c>
      <c r="DU9" s="11">
        <f t="shared" si="23"/>
        <v>46140</v>
      </c>
      <c r="DV9" s="11">
        <f t="shared" si="23"/>
        <v>46141</v>
      </c>
      <c r="DW9" s="11">
        <f t="shared" si="23"/>
        <v>46142</v>
      </c>
      <c r="DX9" s="11">
        <f t="shared" si="24"/>
        <v>46143</v>
      </c>
      <c r="DY9" s="11">
        <f t="shared" si="24"/>
        <v>46144</v>
      </c>
      <c r="DZ9" s="11">
        <f t="shared" si="24"/>
        <v>46145</v>
      </c>
      <c r="EA9" s="11">
        <f t="shared" si="24"/>
        <v>46146</v>
      </c>
      <c r="EB9" s="11">
        <f t="shared" si="24"/>
        <v>46147</v>
      </c>
      <c r="EC9" s="11">
        <f t="shared" si="24"/>
        <v>46148</v>
      </c>
      <c r="ED9" s="11">
        <f t="shared" si="24"/>
        <v>46149</v>
      </c>
      <c r="EE9" s="11">
        <f t="shared" si="24"/>
        <v>46150</v>
      </c>
      <c r="EF9" s="11">
        <f t="shared" si="24"/>
        <v>46151</v>
      </c>
      <c r="EG9" s="11">
        <f t="shared" si="24"/>
        <v>46152</v>
      </c>
      <c r="EH9" s="11">
        <f t="shared" si="25"/>
        <v>46153</v>
      </c>
      <c r="EI9" s="11">
        <f t="shared" si="25"/>
        <v>46154</v>
      </c>
      <c r="EJ9" s="11">
        <f t="shared" si="25"/>
        <v>46155</v>
      </c>
      <c r="EK9" s="11">
        <f t="shared" si="25"/>
        <v>46156</v>
      </c>
      <c r="EL9" s="11">
        <f t="shared" si="25"/>
        <v>46157</v>
      </c>
      <c r="EM9" s="11">
        <f t="shared" si="25"/>
        <v>46158</v>
      </c>
      <c r="EN9" s="11">
        <f t="shared" si="25"/>
        <v>46159</v>
      </c>
      <c r="EO9" s="11">
        <f t="shared" si="25"/>
        <v>46160</v>
      </c>
      <c r="EP9" s="11">
        <f t="shared" si="25"/>
        <v>46161</v>
      </c>
      <c r="EQ9" s="11">
        <f t="shared" si="25"/>
        <v>46162</v>
      </c>
      <c r="ER9" s="11">
        <f t="shared" si="26"/>
        <v>46163</v>
      </c>
      <c r="ES9" s="11">
        <f t="shared" si="26"/>
        <v>46164</v>
      </c>
      <c r="ET9" s="11">
        <f t="shared" si="26"/>
        <v>46165</v>
      </c>
      <c r="EU9" s="11">
        <f t="shared" si="26"/>
        <v>46166</v>
      </c>
      <c r="EV9" s="11">
        <f t="shared" si="26"/>
        <v>46167</v>
      </c>
      <c r="EW9" s="11">
        <f t="shared" si="26"/>
        <v>46168</v>
      </c>
      <c r="EX9" s="11">
        <f t="shared" si="26"/>
        <v>46169</v>
      </c>
      <c r="EY9" s="11">
        <f t="shared" si="26"/>
        <v>46170</v>
      </c>
      <c r="EZ9" s="11">
        <f t="shared" si="26"/>
        <v>46171</v>
      </c>
      <c r="FA9" s="11">
        <f t="shared" si="26"/>
        <v>46172</v>
      </c>
      <c r="FB9" s="11">
        <f t="shared" si="27"/>
        <v>46173</v>
      </c>
      <c r="FC9" s="11">
        <f t="shared" si="27"/>
        <v>46174</v>
      </c>
      <c r="FD9" s="11">
        <f t="shared" si="27"/>
        <v>46175</v>
      </c>
      <c r="FE9" s="11">
        <f t="shared" si="27"/>
        <v>46176</v>
      </c>
      <c r="FF9" s="11">
        <f t="shared" si="27"/>
        <v>46177</v>
      </c>
      <c r="FG9" s="11">
        <f t="shared" si="27"/>
        <v>46178</v>
      </c>
      <c r="FH9" s="11">
        <f t="shared" si="27"/>
        <v>46179</v>
      </c>
      <c r="FI9" s="11">
        <f t="shared" si="27"/>
        <v>46180</v>
      </c>
      <c r="FJ9" s="11">
        <f t="shared" si="27"/>
        <v>46181</v>
      </c>
      <c r="FK9" s="11">
        <f t="shared" si="27"/>
        <v>46182</v>
      </c>
      <c r="FL9" s="11">
        <f t="shared" si="28"/>
        <v>46183</v>
      </c>
      <c r="FM9" s="11">
        <f t="shared" si="28"/>
        <v>46184</v>
      </c>
      <c r="FN9" s="11">
        <f t="shared" si="28"/>
        <v>46185</v>
      </c>
      <c r="FO9" s="11">
        <f t="shared" si="28"/>
        <v>46186</v>
      </c>
      <c r="FP9" s="11">
        <f t="shared" si="28"/>
        <v>46187</v>
      </c>
      <c r="FQ9" s="11">
        <f t="shared" si="28"/>
        <v>46188</v>
      </c>
      <c r="FR9" s="11">
        <f t="shared" si="28"/>
        <v>46189</v>
      </c>
      <c r="FS9" s="11">
        <f t="shared" si="28"/>
        <v>46190</v>
      </c>
      <c r="FT9" s="11">
        <f t="shared" si="28"/>
        <v>46191</v>
      </c>
      <c r="FU9" s="11">
        <f t="shared" si="28"/>
        <v>46192</v>
      </c>
      <c r="FV9" s="11">
        <f t="shared" si="29"/>
        <v>46193</v>
      </c>
      <c r="FW9" s="11">
        <f t="shared" si="29"/>
        <v>46194</v>
      </c>
      <c r="FX9" s="11">
        <f t="shared" si="29"/>
        <v>46195</v>
      </c>
      <c r="FY9" s="11">
        <f t="shared" si="29"/>
        <v>46196</v>
      </c>
      <c r="FZ9" s="11">
        <f t="shared" si="29"/>
        <v>46197</v>
      </c>
      <c r="GA9" s="11">
        <f t="shared" si="29"/>
        <v>46198</v>
      </c>
      <c r="GB9" s="11">
        <f t="shared" si="29"/>
        <v>46199</v>
      </c>
      <c r="GC9" s="11">
        <f t="shared" si="29"/>
        <v>46200</v>
      </c>
      <c r="GD9" s="11">
        <f t="shared" si="29"/>
        <v>46201</v>
      </c>
      <c r="GE9" s="11">
        <f t="shared" si="29"/>
        <v>46202</v>
      </c>
      <c r="GF9" s="11">
        <f t="shared" si="30"/>
        <v>46203</v>
      </c>
      <c r="GG9" s="11">
        <f t="shared" si="30"/>
        <v>46204</v>
      </c>
      <c r="GH9" s="11">
        <f t="shared" si="30"/>
        <v>46205</v>
      </c>
      <c r="GI9" s="11">
        <f t="shared" si="30"/>
        <v>46206</v>
      </c>
      <c r="GJ9" s="11">
        <f t="shared" si="30"/>
        <v>46207</v>
      </c>
      <c r="GK9" s="11">
        <f t="shared" si="30"/>
        <v>46208</v>
      </c>
      <c r="GL9" s="11">
        <f t="shared" si="30"/>
        <v>46209</v>
      </c>
      <c r="GM9" s="11">
        <f t="shared" si="30"/>
        <v>46210</v>
      </c>
      <c r="GN9" s="11">
        <f t="shared" si="30"/>
        <v>46211</v>
      </c>
      <c r="GO9" s="11">
        <f t="shared" si="30"/>
        <v>46212</v>
      </c>
      <c r="GP9" s="11">
        <f t="shared" si="31"/>
        <v>46213</v>
      </c>
      <c r="GQ9" s="11">
        <f t="shared" si="31"/>
        <v>46214</v>
      </c>
      <c r="GR9" s="11">
        <f t="shared" si="31"/>
        <v>46215</v>
      </c>
      <c r="GS9" s="11">
        <f t="shared" si="31"/>
        <v>46216</v>
      </c>
      <c r="GT9" s="11">
        <f t="shared" si="31"/>
        <v>46217</v>
      </c>
      <c r="GU9" s="11">
        <f t="shared" si="31"/>
        <v>46218</v>
      </c>
      <c r="GV9" s="11">
        <f t="shared" si="31"/>
        <v>46219</v>
      </c>
      <c r="GW9" s="11">
        <f t="shared" si="31"/>
        <v>46220</v>
      </c>
      <c r="GX9" s="11">
        <f t="shared" si="31"/>
        <v>46221</v>
      </c>
      <c r="GY9" s="11">
        <f t="shared" si="31"/>
        <v>46222</v>
      </c>
      <c r="GZ9" s="11">
        <f t="shared" si="32"/>
        <v>46223</v>
      </c>
      <c r="HA9" s="11">
        <f t="shared" si="32"/>
        <v>46224</v>
      </c>
      <c r="HB9" s="11">
        <f t="shared" si="32"/>
        <v>46225</v>
      </c>
      <c r="HC9" s="11">
        <f t="shared" si="32"/>
        <v>46226</v>
      </c>
      <c r="HD9" s="11">
        <f t="shared" si="32"/>
        <v>46227</v>
      </c>
      <c r="HE9" s="11">
        <f t="shared" si="32"/>
        <v>46228</v>
      </c>
      <c r="HF9" s="11">
        <f t="shared" si="32"/>
        <v>46229</v>
      </c>
      <c r="HG9" s="11">
        <f t="shared" si="32"/>
        <v>46230</v>
      </c>
      <c r="HH9" s="11">
        <f t="shared" si="32"/>
        <v>46231</v>
      </c>
      <c r="HI9" s="11">
        <f t="shared" si="32"/>
        <v>46232</v>
      </c>
      <c r="HJ9" s="11">
        <f t="shared" si="33"/>
        <v>46233</v>
      </c>
      <c r="HK9" s="11">
        <f t="shared" si="33"/>
        <v>46234</v>
      </c>
      <c r="HL9" s="11">
        <f t="shared" si="33"/>
        <v>46235</v>
      </c>
      <c r="HM9" s="11">
        <f t="shared" si="33"/>
        <v>46236</v>
      </c>
      <c r="HN9" s="11">
        <f t="shared" si="33"/>
        <v>46237</v>
      </c>
      <c r="HO9" s="11">
        <f t="shared" si="33"/>
        <v>46238</v>
      </c>
      <c r="HP9" s="11">
        <f t="shared" si="33"/>
        <v>46239</v>
      </c>
      <c r="HQ9" s="11">
        <f t="shared" si="33"/>
        <v>46240</v>
      </c>
      <c r="HR9" s="11">
        <f t="shared" si="33"/>
        <v>46241</v>
      </c>
      <c r="HS9" s="11">
        <f t="shared" si="33"/>
        <v>46242</v>
      </c>
      <c r="HT9" s="11">
        <f t="shared" si="34"/>
        <v>46243</v>
      </c>
      <c r="HU9" s="11">
        <f t="shared" si="34"/>
        <v>46244</v>
      </c>
      <c r="HV9" s="11">
        <f t="shared" si="34"/>
        <v>46245</v>
      </c>
      <c r="HW9" s="11">
        <f t="shared" si="34"/>
        <v>46246</v>
      </c>
      <c r="HX9" s="11">
        <f t="shared" si="34"/>
        <v>46247</v>
      </c>
      <c r="HY9" s="11">
        <f t="shared" si="34"/>
        <v>46248</v>
      </c>
      <c r="HZ9" s="11">
        <f t="shared" si="34"/>
        <v>46249</v>
      </c>
      <c r="IA9" s="11">
        <f t="shared" si="34"/>
        <v>46250</v>
      </c>
      <c r="IB9" s="11">
        <f t="shared" si="34"/>
        <v>46251</v>
      </c>
      <c r="IC9" s="11">
        <f t="shared" si="34"/>
        <v>46252</v>
      </c>
      <c r="ID9" s="11">
        <f t="shared" si="35"/>
        <v>46253</v>
      </c>
      <c r="IE9" s="11">
        <f t="shared" si="35"/>
        <v>46254</v>
      </c>
      <c r="IF9" s="11">
        <f t="shared" si="35"/>
        <v>46255</v>
      </c>
      <c r="IG9" s="11">
        <f t="shared" si="35"/>
        <v>46256</v>
      </c>
      <c r="IH9" s="11">
        <f t="shared" si="35"/>
        <v>46257</v>
      </c>
      <c r="II9" s="11">
        <f t="shared" si="35"/>
        <v>46258</v>
      </c>
      <c r="IJ9" s="11">
        <f t="shared" si="35"/>
        <v>46259</v>
      </c>
      <c r="IK9" s="11">
        <f t="shared" si="35"/>
        <v>46260</v>
      </c>
      <c r="IL9" s="11">
        <f t="shared" si="35"/>
        <v>46261</v>
      </c>
      <c r="IM9" s="11">
        <f t="shared" si="35"/>
        <v>46262</v>
      </c>
      <c r="IN9" s="11">
        <f t="shared" si="36"/>
        <v>46263</v>
      </c>
      <c r="IO9" s="11">
        <f t="shared" si="36"/>
        <v>46264</v>
      </c>
      <c r="IP9" s="11">
        <f t="shared" si="36"/>
        <v>46265</v>
      </c>
      <c r="IQ9" s="11">
        <f t="shared" si="36"/>
        <v>46266</v>
      </c>
      <c r="IR9" s="11">
        <f t="shared" si="36"/>
        <v>46267</v>
      </c>
      <c r="IS9" s="11">
        <f t="shared" si="36"/>
        <v>46268</v>
      </c>
      <c r="IT9" s="11">
        <f t="shared" si="36"/>
        <v>46269</v>
      </c>
      <c r="IU9" s="11">
        <f t="shared" si="36"/>
        <v>46270</v>
      </c>
      <c r="IV9" s="11">
        <f t="shared" si="36"/>
        <v>46271</v>
      </c>
      <c r="IW9" s="11">
        <f t="shared" si="36"/>
        <v>46272</v>
      </c>
      <c r="IX9" s="11">
        <f t="shared" si="37"/>
        <v>46273</v>
      </c>
      <c r="IY9" s="11">
        <f t="shared" si="37"/>
        <v>46274</v>
      </c>
      <c r="IZ9" s="11">
        <f t="shared" si="37"/>
        <v>46275</v>
      </c>
      <c r="JA9" s="11">
        <f t="shared" si="37"/>
        <v>46276</v>
      </c>
      <c r="JB9" s="11">
        <f t="shared" si="37"/>
        <v>46277</v>
      </c>
      <c r="JC9" s="11">
        <f t="shared" si="37"/>
        <v>46278</v>
      </c>
      <c r="JD9" s="11">
        <f t="shared" si="37"/>
        <v>46279</v>
      </c>
      <c r="JE9" s="11">
        <f t="shared" si="37"/>
        <v>46280</v>
      </c>
      <c r="JF9" s="11">
        <f t="shared" si="37"/>
        <v>46281</v>
      </c>
      <c r="JG9" s="11">
        <f t="shared" si="37"/>
        <v>46282</v>
      </c>
      <c r="JH9" s="11">
        <f t="shared" si="38"/>
        <v>46283</v>
      </c>
      <c r="JI9" s="11">
        <f t="shared" si="38"/>
        <v>46284</v>
      </c>
      <c r="JJ9" s="11">
        <f t="shared" si="38"/>
        <v>46285</v>
      </c>
      <c r="JK9" s="11">
        <f t="shared" si="38"/>
        <v>46286</v>
      </c>
      <c r="JL9" s="11">
        <f t="shared" si="38"/>
        <v>46287</v>
      </c>
      <c r="JM9" s="11">
        <f t="shared" si="38"/>
        <v>46288</v>
      </c>
      <c r="JN9" s="11">
        <f t="shared" si="38"/>
        <v>46289</v>
      </c>
      <c r="JO9" s="11">
        <f t="shared" si="38"/>
        <v>46290</v>
      </c>
      <c r="JP9" s="11">
        <f t="shared" si="38"/>
        <v>46291</v>
      </c>
      <c r="JQ9" s="11">
        <f t="shared" si="38"/>
        <v>46292</v>
      </c>
      <c r="JR9" s="11">
        <f t="shared" si="39"/>
        <v>46293</v>
      </c>
      <c r="JS9" s="11">
        <f t="shared" si="39"/>
        <v>46294</v>
      </c>
      <c r="JT9" s="11">
        <f t="shared" si="39"/>
        <v>46295</v>
      </c>
      <c r="JU9" s="11">
        <f t="shared" si="39"/>
        <v>46296</v>
      </c>
      <c r="JV9" s="11">
        <f t="shared" si="39"/>
        <v>46297</v>
      </c>
      <c r="JW9" s="11">
        <f t="shared" si="39"/>
        <v>46298</v>
      </c>
      <c r="JX9" s="11">
        <f t="shared" si="39"/>
        <v>46299</v>
      </c>
      <c r="JY9" s="11">
        <f t="shared" si="39"/>
        <v>46300</v>
      </c>
      <c r="JZ9" s="11">
        <f t="shared" si="39"/>
        <v>46301</v>
      </c>
      <c r="KA9" s="11">
        <f t="shared" si="39"/>
        <v>46302</v>
      </c>
      <c r="KB9" s="11">
        <f t="shared" si="40"/>
        <v>46303</v>
      </c>
      <c r="KC9" s="11">
        <f t="shared" si="40"/>
        <v>46304</v>
      </c>
      <c r="KD9" s="11">
        <f t="shared" si="40"/>
        <v>46305</v>
      </c>
      <c r="KE9" s="11">
        <f t="shared" si="40"/>
        <v>46306</v>
      </c>
      <c r="KF9" s="11">
        <f t="shared" si="40"/>
        <v>46307</v>
      </c>
      <c r="KG9" s="11">
        <f t="shared" si="40"/>
        <v>46308</v>
      </c>
      <c r="KH9" s="11">
        <f t="shared" si="40"/>
        <v>46309</v>
      </c>
      <c r="KI9" s="11">
        <f t="shared" si="40"/>
        <v>46310</v>
      </c>
      <c r="KJ9" s="11">
        <f t="shared" si="40"/>
        <v>46311</v>
      </c>
      <c r="KK9" s="11">
        <f t="shared" si="40"/>
        <v>46312</v>
      </c>
      <c r="KL9" s="11">
        <f t="shared" si="41"/>
        <v>46313</v>
      </c>
      <c r="KM9" s="11">
        <f t="shared" si="41"/>
        <v>46314</v>
      </c>
      <c r="KN9" s="11">
        <f t="shared" si="41"/>
        <v>46315</v>
      </c>
      <c r="KO9" s="11">
        <f t="shared" si="41"/>
        <v>46316</v>
      </c>
      <c r="KP9" s="11">
        <f t="shared" si="41"/>
        <v>46317</v>
      </c>
      <c r="KQ9" s="11">
        <f t="shared" si="41"/>
        <v>46318</v>
      </c>
      <c r="KR9" s="11">
        <f t="shared" si="41"/>
        <v>46319</v>
      </c>
      <c r="KS9" s="11">
        <f t="shared" si="41"/>
        <v>46320</v>
      </c>
      <c r="KT9" s="11">
        <f t="shared" si="41"/>
        <v>46321</v>
      </c>
      <c r="KU9" s="11">
        <f t="shared" si="41"/>
        <v>46322</v>
      </c>
      <c r="KV9" s="11">
        <f t="shared" si="42"/>
        <v>46323</v>
      </c>
      <c r="KW9" s="11">
        <f t="shared" si="42"/>
        <v>46324</v>
      </c>
      <c r="KX9" s="11">
        <f t="shared" si="42"/>
        <v>46325</v>
      </c>
      <c r="KY9" s="11">
        <f t="shared" si="42"/>
        <v>46326</v>
      </c>
      <c r="KZ9" s="11">
        <f t="shared" si="42"/>
        <v>46327</v>
      </c>
      <c r="LA9" s="11">
        <f t="shared" si="42"/>
        <v>46328</v>
      </c>
      <c r="LB9" s="11">
        <f t="shared" si="42"/>
        <v>46329</v>
      </c>
      <c r="LC9" s="11">
        <f t="shared" si="42"/>
        <v>46330</v>
      </c>
      <c r="LD9" s="11">
        <f t="shared" si="42"/>
        <v>46331</v>
      </c>
      <c r="LE9" s="11">
        <f t="shared" si="42"/>
        <v>46332</v>
      </c>
      <c r="LF9" s="11">
        <f t="shared" si="43"/>
        <v>46333</v>
      </c>
      <c r="LG9" s="11">
        <f t="shared" si="43"/>
        <v>46334</v>
      </c>
      <c r="LH9" s="11">
        <f t="shared" si="43"/>
        <v>46335</v>
      </c>
      <c r="LI9" s="11">
        <f t="shared" si="43"/>
        <v>46336</v>
      </c>
      <c r="LJ9" s="11">
        <f t="shared" si="43"/>
        <v>46337</v>
      </c>
      <c r="LK9" s="11">
        <f t="shared" si="43"/>
        <v>46338</v>
      </c>
      <c r="LL9" s="11">
        <f t="shared" si="43"/>
        <v>46339</v>
      </c>
      <c r="LM9" s="11">
        <f t="shared" si="43"/>
        <v>46340</v>
      </c>
      <c r="LN9" s="11">
        <f t="shared" si="43"/>
        <v>46341</v>
      </c>
      <c r="LO9" s="11">
        <f t="shared" si="43"/>
        <v>46342</v>
      </c>
      <c r="LP9" s="11">
        <f t="shared" si="44"/>
        <v>46343</v>
      </c>
      <c r="LQ9" s="11">
        <f t="shared" si="44"/>
        <v>46344</v>
      </c>
      <c r="LR9" s="11">
        <f t="shared" si="44"/>
        <v>46345</v>
      </c>
      <c r="LS9" s="11">
        <f t="shared" si="44"/>
        <v>46346</v>
      </c>
      <c r="LT9" s="11">
        <f t="shared" si="44"/>
        <v>46347</v>
      </c>
      <c r="LU9" s="11">
        <f t="shared" si="44"/>
        <v>46348</v>
      </c>
      <c r="LV9" s="11">
        <f t="shared" si="44"/>
        <v>46349</v>
      </c>
      <c r="LW9" s="11">
        <f t="shared" si="44"/>
        <v>46350</v>
      </c>
      <c r="LX9" s="11">
        <f t="shared" si="44"/>
        <v>46351</v>
      </c>
      <c r="LY9" s="11">
        <f t="shared" si="44"/>
        <v>46352</v>
      </c>
      <c r="LZ9" s="11">
        <f t="shared" si="45"/>
        <v>46353</v>
      </c>
      <c r="MA9" s="11">
        <f t="shared" si="45"/>
        <v>46354</v>
      </c>
      <c r="MB9" s="11">
        <f t="shared" si="45"/>
        <v>46355</v>
      </c>
      <c r="MC9" s="11">
        <f t="shared" si="45"/>
        <v>46356</v>
      </c>
      <c r="MD9" s="11">
        <f t="shared" si="45"/>
        <v>46357</v>
      </c>
      <c r="ME9" s="11">
        <f t="shared" si="45"/>
        <v>46358</v>
      </c>
      <c r="MF9" s="11">
        <f t="shared" si="45"/>
        <v>46359</v>
      </c>
      <c r="MG9" s="11">
        <f t="shared" si="45"/>
        <v>46360</v>
      </c>
      <c r="MH9" s="11">
        <f t="shared" si="45"/>
        <v>46361</v>
      </c>
      <c r="MI9" s="11">
        <f t="shared" si="45"/>
        <v>46362</v>
      </c>
      <c r="MJ9" s="11">
        <f t="shared" si="46"/>
        <v>46363</v>
      </c>
      <c r="MK9" s="11">
        <f t="shared" si="46"/>
        <v>46364</v>
      </c>
      <c r="ML9" s="11">
        <f t="shared" si="46"/>
        <v>46365</v>
      </c>
      <c r="MM9" s="11">
        <f t="shared" si="46"/>
        <v>46366</v>
      </c>
      <c r="MN9" s="11">
        <f t="shared" si="46"/>
        <v>46367</v>
      </c>
      <c r="MO9" s="11">
        <f t="shared" si="46"/>
        <v>46368</v>
      </c>
      <c r="MP9" s="11">
        <f t="shared" si="46"/>
        <v>46369</v>
      </c>
      <c r="MQ9" s="11">
        <f t="shared" si="46"/>
        <v>46370</v>
      </c>
      <c r="MR9" s="11">
        <f t="shared" si="46"/>
        <v>46371</v>
      </c>
      <c r="MS9" s="11">
        <f t="shared" si="46"/>
        <v>46372</v>
      </c>
      <c r="MT9" s="11">
        <f t="shared" si="47"/>
        <v>46373</v>
      </c>
      <c r="MU9" s="11">
        <f t="shared" si="47"/>
        <v>46374</v>
      </c>
      <c r="MV9" s="11">
        <f t="shared" si="47"/>
        <v>46375</v>
      </c>
      <c r="MW9" s="11">
        <f t="shared" si="47"/>
        <v>46376</v>
      </c>
      <c r="MX9" s="11">
        <f t="shared" si="47"/>
        <v>46377</v>
      </c>
      <c r="MY9" s="11">
        <f t="shared" si="47"/>
        <v>46378</v>
      </c>
      <c r="MZ9" s="11">
        <f t="shared" si="47"/>
        <v>46379</v>
      </c>
      <c r="NA9" s="11">
        <f t="shared" si="47"/>
        <v>46380</v>
      </c>
      <c r="NB9" s="11">
        <f t="shared" si="47"/>
        <v>46381</v>
      </c>
      <c r="NC9" s="11">
        <f t="shared" si="47"/>
        <v>46382</v>
      </c>
      <c r="ND9" s="11">
        <f t="shared" si="48"/>
        <v>46383</v>
      </c>
      <c r="NE9" s="11">
        <f t="shared" si="48"/>
        <v>46384</v>
      </c>
      <c r="NF9" s="11">
        <f t="shared" si="48"/>
        <v>46385</v>
      </c>
      <c r="NG9" s="11">
        <f t="shared" si="48"/>
        <v>46386</v>
      </c>
      <c r="NH9" s="11">
        <f t="shared" si="48"/>
        <v>46387</v>
      </c>
      <c r="NI9" s="11" t="str">
        <f t="shared" si="48"/>
        <v/>
      </c>
    </row>
    <row r="10" spans="1:373" ht="19.5" customHeight="1" x14ac:dyDescent="0.3">
      <c r="A10" s="12" t="s">
        <v>15</v>
      </c>
      <c r="B10" s="12" t="s">
        <v>16</v>
      </c>
      <c r="C10" s="13">
        <v>30</v>
      </c>
      <c r="D10" s="13">
        <f t="shared" ref="D10:D34" si="49">SUMPRODUCT(--(H10:NI10="U"),H$35:NI$35)</f>
        <v>0</v>
      </c>
      <c r="E10" s="13">
        <f t="shared" ref="E10:E34" si="50">COUNTIF(H10:NI10,"K")</f>
        <v>0</v>
      </c>
      <c r="F10" s="14">
        <f t="shared" ref="F10:F34" si="51">IF($A10="","",$C10-$D10)</f>
        <v>30</v>
      </c>
      <c r="G10" s="31" t="s">
        <v>17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</row>
    <row r="11" spans="1:373" ht="19.5" customHeight="1" x14ac:dyDescent="0.3">
      <c r="A11" s="16"/>
      <c r="B11" s="16"/>
      <c r="C11" s="17">
        <v>30</v>
      </c>
      <c r="D11" s="17">
        <f t="shared" si="49"/>
        <v>0</v>
      </c>
      <c r="E11" s="17">
        <f t="shared" si="50"/>
        <v>0</v>
      </c>
      <c r="F11" s="18" t="str">
        <f t="shared" si="51"/>
        <v/>
      </c>
      <c r="G11" s="16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</row>
    <row r="12" spans="1:373" ht="19.5" customHeight="1" x14ac:dyDescent="0.3">
      <c r="A12" s="12"/>
      <c r="B12" s="12"/>
      <c r="C12" s="13">
        <v>30</v>
      </c>
      <c r="D12" s="13">
        <f t="shared" si="49"/>
        <v>0</v>
      </c>
      <c r="E12" s="13">
        <f t="shared" si="50"/>
        <v>0</v>
      </c>
      <c r="F12" s="14" t="str">
        <f t="shared" si="51"/>
        <v/>
      </c>
      <c r="G12" s="12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</row>
    <row r="13" spans="1:373" ht="19.5" customHeight="1" x14ac:dyDescent="0.3">
      <c r="A13" s="16"/>
      <c r="B13" s="16"/>
      <c r="C13" s="17">
        <v>30</v>
      </c>
      <c r="D13" s="17">
        <f t="shared" si="49"/>
        <v>0</v>
      </c>
      <c r="E13" s="17">
        <f t="shared" si="50"/>
        <v>0</v>
      </c>
      <c r="F13" s="18" t="str">
        <f t="shared" si="51"/>
        <v/>
      </c>
      <c r="G13" s="16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</row>
    <row r="14" spans="1:373" ht="19.5" customHeight="1" x14ac:dyDescent="0.3">
      <c r="A14" s="12"/>
      <c r="B14" s="12"/>
      <c r="C14" s="13">
        <v>30</v>
      </c>
      <c r="D14" s="13">
        <f t="shared" si="49"/>
        <v>0</v>
      </c>
      <c r="E14" s="13">
        <f t="shared" si="50"/>
        <v>0</v>
      </c>
      <c r="F14" s="14" t="str">
        <f t="shared" si="51"/>
        <v/>
      </c>
      <c r="G14" s="12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</row>
    <row r="15" spans="1:373" ht="19.5" customHeight="1" x14ac:dyDescent="0.3">
      <c r="A15" s="16"/>
      <c r="B15" s="16"/>
      <c r="C15" s="17">
        <v>30</v>
      </c>
      <c r="D15" s="17">
        <f t="shared" si="49"/>
        <v>0</v>
      </c>
      <c r="E15" s="17">
        <f t="shared" si="50"/>
        <v>0</v>
      </c>
      <c r="F15" s="18" t="str">
        <f t="shared" si="51"/>
        <v/>
      </c>
      <c r="G15" s="16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</row>
    <row r="16" spans="1:373" ht="19.5" customHeight="1" x14ac:dyDescent="0.3">
      <c r="A16" s="12"/>
      <c r="B16" s="12"/>
      <c r="C16" s="13">
        <v>30</v>
      </c>
      <c r="D16" s="13">
        <f t="shared" si="49"/>
        <v>0</v>
      </c>
      <c r="E16" s="13">
        <f t="shared" si="50"/>
        <v>0</v>
      </c>
      <c r="F16" s="14" t="str">
        <f t="shared" si="51"/>
        <v/>
      </c>
      <c r="G16" s="12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</row>
    <row r="17" spans="1:373" ht="19.5" customHeight="1" x14ac:dyDescent="0.3">
      <c r="A17" s="16"/>
      <c r="B17" s="16"/>
      <c r="C17" s="17">
        <v>30</v>
      </c>
      <c r="D17" s="17">
        <f t="shared" si="49"/>
        <v>0</v>
      </c>
      <c r="E17" s="17">
        <f t="shared" si="50"/>
        <v>0</v>
      </c>
      <c r="F17" s="18" t="str">
        <f t="shared" si="51"/>
        <v/>
      </c>
      <c r="G17" s="16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</row>
    <row r="18" spans="1:373" ht="19.5" customHeight="1" x14ac:dyDescent="0.3">
      <c r="A18" s="12"/>
      <c r="B18" s="12"/>
      <c r="C18" s="13"/>
      <c r="D18" s="13">
        <f t="shared" si="49"/>
        <v>0</v>
      </c>
      <c r="E18" s="13">
        <f t="shared" si="50"/>
        <v>0</v>
      </c>
      <c r="F18" s="14" t="str">
        <f t="shared" si="51"/>
        <v/>
      </c>
      <c r="G18" s="12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</row>
    <row r="19" spans="1:373" ht="19.5" customHeight="1" x14ac:dyDescent="0.3">
      <c r="A19" s="16"/>
      <c r="B19" s="16"/>
      <c r="C19" s="17"/>
      <c r="D19" s="17">
        <f t="shared" si="49"/>
        <v>0</v>
      </c>
      <c r="E19" s="17">
        <f t="shared" si="50"/>
        <v>0</v>
      </c>
      <c r="F19" s="18" t="str">
        <f t="shared" si="51"/>
        <v/>
      </c>
      <c r="G19" s="16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</row>
    <row r="20" spans="1:373" ht="19.5" customHeight="1" x14ac:dyDescent="0.3">
      <c r="A20" s="12"/>
      <c r="B20" s="12"/>
      <c r="C20" s="13"/>
      <c r="D20" s="13">
        <f t="shared" si="49"/>
        <v>0</v>
      </c>
      <c r="E20" s="13">
        <f t="shared" si="50"/>
        <v>0</v>
      </c>
      <c r="F20" s="14" t="str">
        <f t="shared" si="51"/>
        <v/>
      </c>
      <c r="G20" s="12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</row>
    <row r="21" spans="1:373" ht="19.5" customHeight="1" x14ac:dyDescent="0.3">
      <c r="A21" s="16"/>
      <c r="B21" s="16"/>
      <c r="C21" s="17"/>
      <c r="D21" s="17">
        <f t="shared" si="49"/>
        <v>0</v>
      </c>
      <c r="E21" s="17">
        <f t="shared" si="50"/>
        <v>0</v>
      </c>
      <c r="F21" s="18" t="str">
        <f t="shared" si="51"/>
        <v/>
      </c>
      <c r="G21" s="16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</row>
    <row r="22" spans="1:373" ht="19.5" customHeight="1" x14ac:dyDescent="0.3">
      <c r="A22" s="12"/>
      <c r="B22" s="12"/>
      <c r="C22" s="13"/>
      <c r="D22" s="13">
        <f t="shared" si="49"/>
        <v>0</v>
      </c>
      <c r="E22" s="13">
        <f t="shared" si="50"/>
        <v>0</v>
      </c>
      <c r="F22" s="14" t="str">
        <f t="shared" si="51"/>
        <v/>
      </c>
      <c r="G22" s="12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</row>
    <row r="23" spans="1:373" ht="19.5" customHeight="1" x14ac:dyDescent="0.3">
      <c r="A23" s="16"/>
      <c r="B23" s="16"/>
      <c r="C23" s="17"/>
      <c r="D23" s="17">
        <f t="shared" si="49"/>
        <v>0</v>
      </c>
      <c r="E23" s="17">
        <f t="shared" si="50"/>
        <v>0</v>
      </c>
      <c r="F23" s="18" t="str">
        <f t="shared" si="51"/>
        <v/>
      </c>
      <c r="G23" s="16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</row>
    <row r="24" spans="1:373" ht="19.5" customHeight="1" x14ac:dyDescent="0.3">
      <c r="A24" s="12"/>
      <c r="B24" s="12"/>
      <c r="C24" s="13"/>
      <c r="D24" s="13">
        <f t="shared" si="49"/>
        <v>0</v>
      </c>
      <c r="E24" s="13">
        <f t="shared" si="50"/>
        <v>0</v>
      </c>
      <c r="F24" s="14" t="str">
        <f t="shared" si="51"/>
        <v/>
      </c>
      <c r="G24" s="12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</row>
    <row r="25" spans="1:373" ht="19.5" customHeight="1" x14ac:dyDescent="0.3">
      <c r="A25" s="16"/>
      <c r="B25" s="16"/>
      <c r="C25" s="17"/>
      <c r="D25" s="17">
        <f t="shared" si="49"/>
        <v>0</v>
      </c>
      <c r="E25" s="17">
        <f t="shared" si="50"/>
        <v>0</v>
      </c>
      <c r="F25" s="18" t="str">
        <f t="shared" si="51"/>
        <v/>
      </c>
      <c r="G25" s="16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</row>
    <row r="26" spans="1:373" ht="19.5" customHeight="1" x14ac:dyDescent="0.3">
      <c r="A26" s="12"/>
      <c r="B26" s="12"/>
      <c r="C26" s="13"/>
      <c r="D26" s="13">
        <f t="shared" si="49"/>
        <v>0</v>
      </c>
      <c r="E26" s="13">
        <f t="shared" si="50"/>
        <v>0</v>
      </c>
      <c r="F26" s="14" t="str">
        <f t="shared" si="51"/>
        <v/>
      </c>
      <c r="G26" s="12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</row>
    <row r="27" spans="1:373" ht="19.5" customHeight="1" x14ac:dyDescent="0.3">
      <c r="A27" s="16"/>
      <c r="B27" s="16"/>
      <c r="C27" s="17"/>
      <c r="D27" s="17">
        <f t="shared" si="49"/>
        <v>0</v>
      </c>
      <c r="E27" s="17">
        <f t="shared" si="50"/>
        <v>0</v>
      </c>
      <c r="F27" s="18" t="str">
        <f t="shared" si="51"/>
        <v/>
      </c>
      <c r="G27" s="16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</row>
    <row r="28" spans="1:373" ht="19.5" customHeight="1" x14ac:dyDescent="0.3">
      <c r="A28" s="12"/>
      <c r="B28" s="12"/>
      <c r="C28" s="13"/>
      <c r="D28" s="13">
        <f t="shared" si="49"/>
        <v>0</v>
      </c>
      <c r="E28" s="13">
        <f t="shared" si="50"/>
        <v>0</v>
      </c>
      <c r="F28" s="14" t="str">
        <f t="shared" si="51"/>
        <v/>
      </c>
      <c r="G28" s="12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</row>
    <row r="29" spans="1:373" ht="19.5" customHeight="1" x14ac:dyDescent="0.3">
      <c r="A29" s="16"/>
      <c r="B29" s="16"/>
      <c r="C29" s="17"/>
      <c r="D29" s="17">
        <f t="shared" si="49"/>
        <v>0</v>
      </c>
      <c r="E29" s="17">
        <f t="shared" si="50"/>
        <v>0</v>
      </c>
      <c r="F29" s="18" t="str">
        <f t="shared" si="51"/>
        <v/>
      </c>
      <c r="G29" s="16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</row>
    <row r="30" spans="1:373" ht="19.5" customHeight="1" x14ac:dyDescent="0.3">
      <c r="A30" s="12"/>
      <c r="B30" s="12"/>
      <c r="C30" s="13"/>
      <c r="D30" s="13">
        <f t="shared" si="49"/>
        <v>0</v>
      </c>
      <c r="E30" s="13">
        <f t="shared" si="50"/>
        <v>0</v>
      </c>
      <c r="F30" s="14" t="str">
        <f t="shared" si="51"/>
        <v/>
      </c>
      <c r="G30" s="12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</row>
    <row r="31" spans="1:373" ht="19.5" customHeight="1" x14ac:dyDescent="0.3">
      <c r="A31" s="16"/>
      <c r="B31" s="16"/>
      <c r="C31" s="17"/>
      <c r="D31" s="17">
        <f t="shared" si="49"/>
        <v>0</v>
      </c>
      <c r="E31" s="17">
        <f t="shared" si="50"/>
        <v>0</v>
      </c>
      <c r="F31" s="18" t="str">
        <f t="shared" si="51"/>
        <v/>
      </c>
      <c r="G31" s="16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</row>
    <row r="32" spans="1:373" ht="19.5" customHeight="1" x14ac:dyDescent="0.3">
      <c r="A32" s="12"/>
      <c r="B32" s="12"/>
      <c r="C32" s="13"/>
      <c r="D32" s="13">
        <f t="shared" si="49"/>
        <v>0</v>
      </c>
      <c r="E32" s="13">
        <f t="shared" si="50"/>
        <v>0</v>
      </c>
      <c r="F32" s="14" t="str">
        <f t="shared" si="51"/>
        <v/>
      </c>
      <c r="G32" s="12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</row>
    <row r="33" spans="1:373" ht="19.5" customHeight="1" x14ac:dyDescent="0.3">
      <c r="A33" s="16"/>
      <c r="B33" s="16"/>
      <c r="C33" s="17"/>
      <c r="D33" s="17">
        <f t="shared" si="49"/>
        <v>0</v>
      </c>
      <c r="E33" s="17">
        <f t="shared" si="50"/>
        <v>0</v>
      </c>
      <c r="F33" s="18" t="str">
        <f t="shared" si="51"/>
        <v/>
      </c>
      <c r="G33" s="16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</row>
    <row r="34" spans="1:373" ht="19.5" customHeight="1" x14ac:dyDescent="0.3">
      <c r="A34" s="12"/>
      <c r="B34" s="12"/>
      <c r="C34" s="13"/>
      <c r="D34" s="13">
        <f t="shared" si="49"/>
        <v>0</v>
      </c>
      <c r="E34" s="13">
        <f t="shared" si="50"/>
        <v>0</v>
      </c>
      <c r="F34" s="14" t="str">
        <f t="shared" si="51"/>
        <v/>
      </c>
      <c r="G34" s="12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  <c r="JU34" s="15"/>
      <c r="JV34" s="15"/>
      <c r="JW34" s="15"/>
      <c r="JX34" s="15"/>
      <c r="JY34" s="15"/>
      <c r="JZ34" s="15"/>
      <c r="KA34" s="15"/>
      <c r="KB34" s="15"/>
      <c r="KC34" s="15"/>
      <c r="KD34" s="15"/>
      <c r="KE34" s="15"/>
      <c r="KF34" s="15"/>
      <c r="KG34" s="15"/>
      <c r="KH34" s="15"/>
      <c r="KI34" s="15"/>
      <c r="KJ34" s="15"/>
      <c r="KK34" s="15"/>
      <c r="KL34" s="15"/>
      <c r="KM34" s="15"/>
      <c r="KN34" s="15"/>
      <c r="KO34" s="15"/>
      <c r="KP34" s="15"/>
      <c r="KQ34" s="15"/>
      <c r="KR34" s="15"/>
      <c r="KS34" s="15"/>
      <c r="KT34" s="15"/>
      <c r="KU34" s="15"/>
      <c r="KV34" s="15"/>
      <c r="KW34" s="15"/>
      <c r="KX34" s="15"/>
      <c r="KY34" s="15"/>
      <c r="KZ34" s="15"/>
      <c r="LA34" s="15"/>
      <c r="LB34" s="15"/>
      <c r="LC34" s="15"/>
      <c r="LD34" s="15"/>
      <c r="LE34" s="15"/>
      <c r="LF34" s="15"/>
      <c r="LG34" s="15"/>
      <c r="LH34" s="15"/>
      <c r="LI34" s="15"/>
      <c r="LJ34" s="15"/>
      <c r="LK34" s="15"/>
      <c r="LL34" s="15"/>
      <c r="LM34" s="15"/>
      <c r="LN34" s="15"/>
      <c r="LO34" s="15"/>
      <c r="LP34" s="15"/>
      <c r="LQ34" s="15"/>
      <c r="LR34" s="15"/>
      <c r="LS34" s="15"/>
      <c r="LT34" s="15"/>
      <c r="LU34" s="15"/>
      <c r="LV34" s="15"/>
      <c r="LW34" s="15"/>
      <c r="LX34" s="15"/>
      <c r="LY34" s="15"/>
      <c r="LZ34" s="15"/>
      <c r="MA34" s="15"/>
      <c r="MB34" s="15"/>
      <c r="MC34" s="15"/>
      <c r="MD34" s="15"/>
      <c r="ME34" s="15"/>
      <c r="MF34" s="15"/>
      <c r="MG34" s="15"/>
      <c r="MH34" s="15"/>
      <c r="MI34" s="15"/>
      <c r="MJ34" s="15"/>
      <c r="MK34" s="15"/>
      <c r="ML34" s="15"/>
      <c r="MM34" s="15"/>
      <c r="MN34" s="15"/>
      <c r="MO34" s="15"/>
      <c r="MP34" s="15"/>
      <c r="MQ34" s="15"/>
      <c r="MR34" s="15"/>
      <c r="MS34" s="15"/>
      <c r="MT34" s="15"/>
      <c r="MU34" s="15"/>
      <c r="MV34" s="15"/>
      <c r="MW34" s="15"/>
      <c r="MX34" s="15"/>
      <c r="MY34" s="15"/>
      <c r="MZ34" s="15"/>
      <c r="NA34" s="15"/>
      <c r="NB34" s="15"/>
      <c r="NC34" s="15"/>
      <c r="ND34" s="15"/>
      <c r="NE34" s="15"/>
      <c r="NF34" s="15"/>
      <c r="NG34" s="15"/>
      <c r="NH34" s="15"/>
      <c r="NI34" s="15"/>
    </row>
    <row r="35" spans="1:373" ht="14.4" hidden="1" x14ac:dyDescent="0.3">
      <c r="H35">
        <f>IF(H$6="","",IF(AND(WEEKDAY(H$6,2)&lt;6,COUNTIF(Feiertage!$B$4:$B$12,H$6)+COUNTIF(Feiertage!$E$4:$E$14,H$6)=0),1,0))</f>
        <v>0</v>
      </c>
      <c r="I35">
        <f>IF(I$6="","",IF(AND(WEEKDAY(I$6,2)&lt;6,COUNTIF(Feiertage!$B$4:$B$12,I$6)+COUNTIF(Feiertage!$E$4:$E$14,I$6)=0),1,0))</f>
        <v>1</v>
      </c>
      <c r="J35">
        <f>IF(J$6="","",IF(AND(WEEKDAY(J$6,2)&lt;6,COUNTIF(Feiertage!$B$4:$B$12,J$6)+COUNTIF(Feiertage!$E$4:$E$14,J$6)=0),1,0))</f>
        <v>0</v>
      </c>
      <c r="K35">
        <f>IF(K$6="","",IF(AND(WEEKDAY(K$6,2)&lt;6,COUNTIF(Feiertage!$B$4:$B$12,K$6)+COUNTIF(Feiertage!$E$4:$E$14,K$6)=0),1,0))</f>
        <v>0</v>
      </c>
      <c r="L35">
        <f>IF(L$6="","",IF(AND(WEEKDAY(L$6,2)&lt;6,COUNTIF(Feiertage!$B$4:$B$12,L$6)+COUNTIF(Feiertage!$E$4:$E$14,L$6)=0),1,0))</f>
        <v>1</v>
      </c>
      <c r="M35">
        <f>IF(M$6="","",IF(AND(WEEKDAY(M$6,2)&lt;6,COUNTIF(Feiertage!$B$4:$B$12,M$6)+COUNTIF(Feiertage!$E$4:$E$14,M$6)=0),1,0))</f>
        <v>1</v>
      </c>
      <c r="N35">
        <f>IF(N$6="","",IF(AND(WEEKDAY(N$6,2)&lt;6,COUNTIF(Feiertage!$B$4:$B$12,N$6)+COUNTIF(Feiertage!$E$4:$E$14,N$6)=0),1,0))</f>
        <v>1</v>
      </c>
      <c r="O35">
        <f>IF(O$6="","",IF(AND(WEEKDAY(O$6,2)&lt;6,COUNTIF(Feiertage!$B$4:$B$12,O$6)+COUNTIF(Feiertage!$E$4:$E$14,O$6)=0),1,0))</f>
        <v>1</v>
      </c>
      <c r="P35">
        <f>IF(P$6="","",IF(AND(WEEKDAY(P$6,2)&lt;6,COUNTIF(Feiertage!$B$4:$B$12,P$6)+COUNTIF(Feiertage!$E$4:$E$14,P$6)=0),1,0))</f>
        <v>1</v>
      </c>
      <c r="Q35">
        <f>IF(Q$6="","",IF(AND(WEEKDAY(Q$6,2)&lt;6,COUNTIF(Feiertage!$B$4:$B$12,Q$6)+COUNTIF(Feiertage!$E$4:$E$14,Q$6)=0),1,0))</f>
        <v>0</v>
      </c>
      <c r="R35">
        <f>IF(R$6="","",IF(AND(WEEKDAY(R$6,2)&lt;6,COUNTIF(Feiertage!$B$4:$B$12,R$6)+COUNTIF(Feiertage!$E$4:$E$14,R$6)=0),1,0))</f>
        <v>0</v>
      </c>
      <c r="S35">
        <f>IF(S$6="","",IF(AND(WEEKDAY(S$6,2)&lt;6,COUNTIF(Feiertage!$B$4:$B$12,S$6)+COUNTIF(Feiertage!$E$4:$E$14,S$6)=0),1,0))</f>
        <v>1</v>
      </c>
      <c r="T35">
        <f>IF(T$6="","",IF(AND(WEEKDAY(T$6,2)&lt;6,COUNTIF(Feiertage!$B$4:$B$12,T$6)+COUNTIF(Feiertage!$E$4:$E$14,T$6)=0),1,0))</f>
        <v>1</v>
      </c>
      <c r="U35">
        <f>IF(U$6="","",IF(AND(WEEKDAY(U$6,2)&lt;6,COUNTIF(Feiertage!$B$4:$B$12,U$6)+COUNTIF(Feiertage!$E$4:$E$14,U$6)=0),1,0))</f>
        <v>1</v>
      </c>
      <c r="V35">
        <f>IF(V$6="","",IF(AND(WEEKDAY(V$6,2)&lt;6,COUNTIF(Feiertage!$B$4:$B$12,V$6)+COUNTIF(Feiertage!$E$4:$E$14,V$6)=0),1,0))</f>
        <v>1</v>
      </c>
      <c r="W35">
        <f>IF(W$6="","",IF(AND(WEEKDAY(W$6,2)&lt;6,COUNTIF(Feiertage!$B$4:$B$12,W$6)+COUNTIF(Feiertage!$E$4:$E$14,W$6)=0),1,0))</f>
        <v>1</v>
      </c>
      <c r="X35">
        <f>IF(X$6="","",IF(AND(WEEKDAY(X$6,2)&lt;6,COUNTIF(Feiertage!$B$4:$B$12,X$6)+COUNTIF(Feiertage!$E$4:$E$14,X$6)=0),1,0))</f>
        <v>0</v>
      </c>
      <c r="Y35">
        <f>IF(Y$6="","",IF(AND(WEEKDAY(Y$6,2)&lt;6,COUNTIF(Feiertage!$B$4:$B$12,Y$6)+COUNTIF(Feiertage!$E$4:$E$14,Y$6)=0),1,0))</f>
        <v>0</v>
      </c>
      <c r="Z35">
        <f>IF(Z$6="","",IF(AND(WEEKDAY(Z$6,2)&lt;6,COUNTIF(Feiertage!$B$4:$B$12,Z$6)+COUNTIF(Feiertage!$E$4:$E$14,Z$6)=0),1,0))</f>
        <v>1</v>
      </c>
      <c r="AA35">
        <f>IF(AA$6="","",IF(AND(WEEKDAY(AA$6,2)&lt;6,COUNTIF(Feiertage!$B$4:$B$12,AA$6)+COUNTIF(Feiertage!$E$4:$E$14,AA$6)=0),1,0))</f>
        <v>1</v>
      </c>
      <c r="AB35">
        <f>IF(AB$6="","",IF(AND(WEEKDAY(AB$6,2)&lt;6,COUNTIF(Feiertage!$B$4:$B$12,AB$6)+COUNTIF(Feiertage!$E$4:$E$14,AB$6)=0),1,0))</f>
        <v>1</v>
      </c>
      <c r="AC35">
        <f>IF(AC$6="","",IF(AND(WEEKDAY(AC$6,2)&lt;6,COUNTIF(Feiertage!$B$4:$B$12,AC$6)+COUNTIF(Feiertage!$E$4:$E$14,AC$6)=0),1,0))</f>
        <v>1</v>
      </c>
      <c r="AD35">
        <f>IF(AD$6="","",IF(AND(WEEKDAY(AD$6,2)&lt;6,COUNTIF(Feiertage!$B$4:$B$12,AD$6)+COUNTIF(Feiertage!$E$4:$E$14,AD$6)=0),1,0))</f>
        <v>1</v>
      </c>
      <c r="AE35">
        <f>IF(AE$6="","",IF(AND(WEEKDAY(AE$6,2)&lt;6,COUNTIF(Feiertage!$B$4:$B$12,AE$6)+COUNTIF(Feiertage!$E$4:$E$14,AE$6)=0),1,0))</f>
        <v>0</v>
      </c>
      <c r="AF35">
        <f>IF(AF$6="","",IF(AND(WEEKDAY(AF$6,2)&lt;6,COUNTIF(Feiertage!$B$4:$B$12,AF$6)+COUNTIF(Feiertage!$E$4:$E$14,AF$6)=0),1,0))</f>
        <v>0</v>
      </c>
      <c r="AG35">
        <f>IF(AG$6="","",IF(AND(WEEKDAY(AG$6,2)&lt;6,COUNTIF(Feiertage!$B$4:$B$12,AG$6)+COUNTIF(Feiertage!$E$4:$E$14,AG$6)=0),1,0))</f>
        <v>1</v>
      </c>
      <c r="AH35">
        <f>IF(AH$6="","",IF(AND(WEEKDAY(AH$6,2)&lt;6,COUNTIF(Feiertage!$B$4:$B$12,AH$6)+COUNTIF(Feiertage!$E$4:$E$14,AH$6)=0),1,0))</f>
        <v>1</v>
      </c>
      <c r="AI35">
        <f>IF(AI$6="","",IF(AND(WEEKDAY(AI$6,2)&lt;6,COUNTIF(Feiertage!$B$4:$B$12,AI$6)+COUNTIF(Feiertage!$E$4:$E$14,AI$6)=0),1,0))</f>
        <v>1</v>
      </c>
      <c r="AJ35">
        <f>IF(AJ$6="","",IF(AND(WEEKDAY(AJ$6,2)&lt;6,COUNTIF(Feiertage!$B$4:$B$12,AJ$6)+COUNTIF(Feiertage!$E$4:$E$14,AJ$6)=0),1,0))</f>
        <v>1</v>
      </c>
      <c r="AK35">
        <f>IF(AK$6="","",IF(AND(WEEKDAY(AK$6,2)&lt;6,COUNTIF(Feiertage!$B$4:$B$12,AK$6)+COUNTIF(Feiertage!$E$4:$E$14,AK$6)=0),1,0))</f>
        <v>1</v>
      </c>
      <c r="AL35">
        <f>IF(AL$6="","",IF(AND(WEEKDAY(AL$6,2)&lt;6,COUNTIF(Feiertage!$B$4:$B$12,AL$6)+COUNTIF(Feiertage!$E$4:$E$14,AL$6)=0),1,0))</f>
        <v>0</v>
      </c>
      <c r="AM35">
        <f>IF(AM$6="","",IF(AND(WEEKDAY(AM$6,2)&lt;6,COUNTIF(Feiertage!$B$4:$B$12,AM$6)+COUNTIF(Feiertage!$E$4:$E$14,AM$6)=0),1,0))</f>
        <v>0</v>
      </c>
      <c r="AN35">
        <f>IF(AN$6="","",IF(AND(WEEKDAY(AN$6,2)&lt;6,COUNTIF(Feiertage!$B$4:$B$12,AN$6)+COUNTIF(Feiertage!$E$4:$E$14,AN$6)=0),1,0))</f>
        <v>1</v>
      </c>
      <c r="AO35">
        <f>IF(AO$6="","",IF(AND(WEEKDAY(AO$6,2)&lt;6,COUNTIF(Feiertage!$B$4:$B$12,AO$6)+COUNTIF(Feiertage!$E$4:$E$14,AO$6)=0),1,0))</f>
        <v>1</v>
      </c>
      <c r="AP35">
        <f>IF(AP$6="","",IF(AND(WEEKDAY(AP$6,2)&lt;6,COUNTIF(Feiertage!$B$4:$B$12,AP$6)+COUNTIF(Feiertage!$E$4:$E$14,AP$6)=0),1,0))</f>
        <v>1</v>
      </c>
      <c r="AQ35">
        <f>IF(AQ$6="","",IF(AND(WEEKDAY(AQ$6,2)&lt;6,COUNTIF(Feiertage!$B$4:$B$12,AQ$6)+COUNTIF(Feiertage!$E$4:$E$14,AQ$6)=0),1,0))</f>
        <v>1</v>
      </c>
      <c r="AR35">
        <f>IF(AR$6="","",IF(AND(WEEKDAY(AR$6,2)&lt;6,COUNTIF(Feiertage!$B$4:$B$12,AR$6)+COUNTIF(Feiertage!$E$4:$E$14,AR$6)=0),1,0))</f>
        <v>1</v>
      </c>
      <c r="AS35">
        <f>IF(AS$6="","",IF(AND(WEEKDAY(AS$6,2)&lt;6,COUNTIF(Feiertage!$B$4:$B$12,AS$6)+COUNTIF(Feiertage!$E$4:$E$14,AS$6)=0),1,0))</f>
        <v>0</v>
      </c>
      <c r="AT35">
        <f>IF(AT$6="","",IF(AND(WEEKDAY(AT$6,2)&lt;6,COUNTIF(Feiertage!$B$4:$B$12,AT$6)+COUNTIF(Feiertage!$E$4:$E$14,AT$6)=0),1,0))</f>
        <v>0</v>
      </c>
      <c r="AU35">
        <f>IF(AU$6="","",IF(AND(WEEKDAY(AU$6,2)&lt;6,COUNTIF(Feiertage!$B$4:$B$12,AU$6)+COUNTIF(Feiertage!$E$4:$E$14,AU$6)=0),1,0))</f>
        <v>1</v>
      </c>
      <c r="AV35">
        <f>IF(AV$6="","",IF(AND(WEEKDAY(AV$6,2)&lt;6,COUNTIF(Feiertage!$B$4:$B$12,AV$6)+COUNTIF(Feiertage!$E$4:$E$14,AV$6)=0),1,0))</f>
        <v>1</v>
      </c>
      <c r="AW35">
        <f>IF(AW$6="","",IF(AND(WEEKDAY(AW$6,2)&lt;6,COUNTIF(Feiertage!$B$4:$B$12,AW$6)+COUNTIF(Feiertage!$E$4:$E$14,AW$6)=0),1,0))</f>
        <v>1</v>
      </c>
      <c r="AX35">
        <f>IF(AX$6="","",IF(AND(WEEKDAY(AX$6,2)&lt;6,COUNTIF(Feiertage!$B$4:$B$12,AX$6)+COUNTIF(Feiertage!$E$4:$E$14,AX$6)=0),1,0))</f>
        <v>1</v>
      </c>
      <c r="AY35">
        <f>IF(AY$6="","",IF(AND(WEEKDAY(AY$6,2)&lt;6,COUNTIF(Feiertage!$B$4:$B$12,AY$6)+COUNTIF(Feiertage!$E$4:$E$14,AY$6)=0),1,0))</f>
        <v>1</v>
      </c>
      <c r="AZ35">
        <f>IF(AZ$6="","",IF(AND(WEEKDAY(AZ$6,2)&lt;6,COUNTIF(Feiertage!$B$4:$B$12,AZ$6)+COUNTIF(Feiertage!$E$4:$E$14,AZ$6)=0),1,0))</f>
        <v>0</v>
      </c>
      <c r="BA35">
        <f>IF(BA$6="","",IF(AND(WEEKDAY(BA$6,2)&lt;6,COUNTIF(Feiertage!$B$4:$B$12,BA$6)+COUNTIF(Feiertage!$E$4:$E$14,BA$6)=0),1,0))</f>
        <v>0</v>
      </c>
      <c r="BB35">
        <f>IF(BB$6="","",IF(AND(WEEKDAY(BB$6,2)&lt;6,COUNTIF(Feiertage!$B$4:$B$12,BB$6)+COUNTIF(Feiertage!$E$4:$E$14,BB$6)=0),1,0))</f>
        <v>1</v>
      </c>
      <c r="BC35">
        <f>IF(BC$6="","",IF(AND(WEEKDAY(BC$6,2)&lt;6,COUNTIF(Feiertage!$B$4:$B$12,BC$6)+COUNTIF(Feiertage!$E$4:$E$14,BC$6)=0),1,0))</f>
        <v>1</v>
      </c>
      <c r="BD35">
        <f>IF(BD$6="","",IF(AND(WEEKDAY(BD$6,2)&lt;6,COUNTIF(Feiertage!$B$4:$B$12,BD$6)+COUNTIF(Feiertage!$E$4:$E$14,BD$6)=0),1,0))</f>
        <v>1</v>
      </c>
      <c r="BE35">
        <f>IF(BE$6="","",IF(AND(WEEKDAY(BE$6,2)&lt;6,COUNTIF(Feiertage!$B$4:$B$12,BE$6)+COUNTIF(Feiertage!$E$4:$E$14,BE$6)=0),1,0))</f>
        <v>1</v>
      </c>
      <c r="BF35">
        <f>IF(BF$6="","",IF(AND(WEEKDAY(BF$6,2)&lt;6,COUNTIF(Feiertage!$B$4:$B$12,BF$6)+COUNTIF(Feiertage!$E$4:$E$14,BF$6)=0),1,0))</f>
        <v>1</v>
      </c>
      <c r="BG35">
        <f>IF(BG$6="","",IF(AND(WEEKDAY(BG$6,2)&lt;6,COUNTIF(Feiertage!$B$4:$B$12,BG$6)+COUNTIF(Feiertage!$E$4:$E$14,BG$6)=0),1,0))</f>
        <v>0</v>
      </c>
      <c r="BH35">
        <f>IF(BH$6="","",IF(AND(WEEKDAY(BH$6,2)&lt;6,COUNTIF(Feiertage!$B$4:$B$12,BH$6)+COUNTIF(Feiertage!$E$4:$E$14,BH$6)=0),1,0))</f>
        <v>0</v>
      </c>
      <c r="BI35">
        <f>IF(BI$6="","",IF(AND(WEEKDAY(BI$6,2)&lt;6,COUNTIF(Feiertage!$B$4:$B$12,BI$6)+COUNTIF(Feiertage!$E$4:$E$14,BI$6)=0),1,0))</f>
        <v>1</v>
      </c>
      <c r="BJ35">
        <f>IF(BJ$6="","",IF(AND(WEEKDAY(BJ$6,2)&lt;6,COUNTIF(Feiertage!$B$4:$B$12,BJ$6)+COUNTIF(Feiertage!$E$4:$E$14,BJ$6)=0),1,0))</f>
        <v>1</v>
      </c>
      <c r="BK35">
        <f>IF(BK$6="","",IF(AND(WEEKDAY(BK$6,2)&lt;6,COUNTIF(Feiertage!$B$4:$B$12,BK$6)+COUNTIF(Feiertage!$E$4:$E$14,BK$6)=0),1,0))</f>
        <v>1</v>
      </c>
      <c r="BL35">
        <f>IF(BL$6="","",IF(AND(WEEKDAY(BL$6,2)&lt;6,COUNTIF(Feiertage!$B$4:$B$12,BL$6)+COUNTIF(Feiertage!$E$4:$E$14,BL$6)=0),1,0))</f>
        <v>1</v>
      </c>
      <c r="BM35">
        <f>IF(BM$6="","",IF(AND(WEEKDAY(BM$6,2)&lt;6,COUNTIF(Feiertage!$B$4:$B$12,BM$6)+COUNTIF(Feiertage!$E$4:$E$14,BM$6)=0),1,0))</f>
        <v>1</v>
      </c>
      <c r="BN35">
        <f>IF(BN$6="","",IF(AND(WEEKDAY(BN$6,2)&lt;6,COUNTIF(Feiertage!$B$4:$B$12,BN$6)+COUNTIF(Feiertage!$E$4:$E$14,BN$6)=0),1,0))</f>
        <v>0</v>
      </c>
      <c r="BO35">
        <f>IF(BO$6="","",IF(AND(WEEKDAY(BO$6,2)&lt;6,COUNTIF(Feiertage!$B$4:$B$12,BO$6)+COUNTIF(Feiertage!$E$4:$E$14,BO$6)=0),1,0))</f>
        <v>0</v>
      </c>
      <c r="BP35">
        <f>IF(BP$6="","",IF(AND(WEEKDAY(BP$6,2)&lt;6,COUNTIF(Feiertage!$B$4:$B$12,BP$6)+COUNTIF(Feiertage!$E$4:$E$14,BP$6)=0),1,0))</f>
        <v>1</v>
      </c>
      <c r="BQ35">
        <f>IF(BQ$6="","",IF(AND(WEEKDAY(BQ$6,2)&lt;6,COUNTIF(Feiertage!$B$4:$B$12,BQ$6)+COUNTIF(Feiertage!$E$4:$E$14,BQ$6)=0),1,0))</f>
        <v>1</v>
      </c>
      <c r="BR35">
        <f>IF(BR$6="","",IF(AND(WEEKDAY(BR$6,2)&lt;6,COUNTIF(Feiertage!$B$4:$B$12,BR$6)+COUNTIF(Feiertage!$E$4:$E$14,BR$6)=0),1,0))</f>
        <v>1</v>
      </c>
      <c r="BS35">
        <f>IF(BS$6="","",IF(AND(WEEKDAY(BS$6,2)&lt;6,COUNTIF(Feiertage!$B$4:$B$12,BS$6)+COUNTIF(Feiertage!$E$4:$E$14,BS$6)=0),1,0))</f>
        <v>1</v>
      </c>
      <c r="BT35">
        <f>IF(BT$6="","",IF(AND(WEEKDAY(BT$6,2)&lt;6,COUNTIF(Feiertage!$B$4:$B$12,BT$6)+COUNTIF(Feiertage!$E$4:$E$14,BT$6)=0),1,0))</f>
        <v>1</v>
      </c>
      <c r="BU35">
        <f>IF(BU$6="","",IF(AND(WEEKDAY(BU$6,2)&lt;6,COUNTIF(Feiertage!$B$4:$B$12,BU$6)+COUNTIF(Feiertage!$E$4:$E$14,BU$6)=0),1,0))</f>
        <v>0</v>
      </c>
      <c r="BV35">
        <f>IF(BV$6="","",IF(AND(WEEKDAY(BV$6,2)&lt;6,COUNTIF(Feiertage!$B$4:$B$12,BV$6)+COUNTIF(Feiertage!$E$4:$E$14,BV$6)=0),1,0))</f>
        <v>0</v>
      </c>
      <c r="BW35">
        <f>IF(BW$6="","",IF(AND(WEEKDAY(BW$6,2)&lt;6,COUNTIF(Feiertage!$B$4:$B$12,BW$6)+COUNTIF(Feiertage!$E$4:$E$14,BW$6)=0),1,0))</f>
        <v>1</v>
      </c>
      <c r="BX35">
        <f>IF(BX$6="","",IF(AND(WEEKDAY(BX$6,2)&lt;6,COUNTIF(Feiertage!$B$4:$B$12,BX$6)+COUNTIF(Feiertage!$E$4:$E$14,BX$6)=0),1,0))</f>
        <v>1</v>
      </c>
      <c r="BY35">
        <f>IF(BY$6="","",IF(AND(WEEKDAY(BY$6,2)&lt;6,COUNTIF(Feiertage!$B$4:$B$12,BY$6)+COUNTIF(Feiertage!$E$4:$E$14,BY$6)=0),1,0))</f>
        <v>1</v>
      </c>
      <c r="BZ35">
        <f>IF(BZ$6="","",IF(AND(WEEKDAY(BZ$6,2)&lt;6,COUNTIF(Feiertage!$B$4:$B$12,BZ$6)+COUNTIF(Feiertage!$E$4:$E$14,BZ$6)=0),1,0))</f>
        <v>1</v>
      </c>
      <c r="CA35">
        <f>IF(CA$6="","",IF(AND(WEEKDAY(CA$6,2)&lt;6,COUNTIF(Feiertage!$B$4:$B$12,CA$6)+COUNTIF(Feiertage!$E$4:$E$14,CA$6)=0),1,0))</f>
        <v>1</v>
      </c>
      <c r="CB35">
        <f>IF(CB$6="","",IF(AND(WEEKDAY(CB$6,2)&lt;6,COUNTIF(Feiertage!$B$4:$B$12,CB$6)+COUNTIF(Feiertage!$E$4:$E$14,CB$6)=0),1,0))</f>
        <v>0</v>
      </c>
      <c r="CC35">
        <f>IF(CC$6="","",IF(AND(WEEKDAY(CC$6,2)&lt;6,COUNTIF(Feiertage!$B$4:$B$12,CC$6)+COUNTIF(Feiertage!$E$4:$E$14,CC$6)=0),1,0))</f>
        <v>0</v>
      </c>
      <c r="CD35">
        <f>IF(CD$6="","",IF(AND(WEEKDAY(CD$6,2)&lt;6,COUNTIF(Feiertage!$B$4:$B$12,CD$6)+COUNTIF(Feiertage!$E$4:$E$14,CD$6)=0),1,0))</f>
        <v>1</v>
      </c>
      <c r="CE35">
        <f>IF(CE$6="","",IF(AND(WEEKDAY(CE$6,2)&lt;6,COUNTIF(Feiertage!$B$4:$B$12,CE$6)+COUNTIF(Feiertage!$E$4:$E$14,CE$6)=0),1,0))</f>
        <v>1</v>
      </c>
      <c r="CF35">
        <f>IF(CF$6="","",IF(AND(WEEKDAY(CF$6,2)&lt;6,COUNTIF(Feiertage!$B$4:$B$12,CF$6)+COUNTIF(Feiertage!$E$4:$E$14,CF$6)=0),1,0))</f>
        <v>1</v>
      </c>
      <c r="CG35">
        <f>IF(CG$6="","",IF(AND(WEEKDAY(CG$6,2)&lt;6,COUNTIF(Feiertage!$B$4:$B$12,CG$6)+COUNTIF(Feiertage!$E$4:$E$14,CG$6)=0),1,0))</f>
        <v>1</v>
      </c>
      <c r="CH35">
        <f>IF(CH$6="","",IF(AND(WEEKDAY(CH$6,2)&lt;6,COUNTIF(Feiertage!$B$4:$B$12,CH$6)+COUNTIF(Feiertage!$E$4:$E$14,CH$6)=0),1,0))</f>
        <v>1</v>
      </c>
      <c r="CI35">
        <f>IF(CI$6="","",IF(AND(WEEKDAY(CI$6,2)&lt;6,COUNTIF(Feiertage!$B$4:$B$12,CI$6)+COUNTIF(Feiertage!$E$4:$E$14,CI$6)=0),1,0))</f>
        <v>0</v>
      </c>
      <c r="CJ35">
        <f>IF(CJ$6="","",IF(AND(WEEKDAY(CJ$6,2)&lt;6,COUNTIF(Feiertage!$B$4:$B$12,CJ$6)+COUNTIF(Feiertage!$E$4:$E$14,CJ$6)=0),1,0))</f>
        <v>0</v>
      </c>
      <c r="CK35">
        <f>IF(CK$6="","",IF(AND(WEEKDAY(CK$6,2)&lt;6,COUNTIF(Feiertage!$B$4:$B$12,CK$6)+COUNTIF(Feiertage!$E$4:$E$14,CK$6)=0),1,0))</f>
        <v>1</v>
      </c>
      <c r="CL35">
        <f>IF(CL$6="","",IF(AND(WEEKDAY(CL$6,2)&lt;6,COUNTIF(Feiertage!$B$4:$B$12,CL$6)+COUNTIF(Feiertage!$E$4:$E$14,CL$6)=0),1,0))</f>
        <v>1</v>
      </c>
      <c r="CM35">
        <f>IF(CM$6="","",IF(AND(WEEKDAY(CM$6,2)&lt;6,COUNTIF(Feiertage!$B$4:$B$12,CM$6)+COUNTIF(Feiertage!$E$4:$E$14,CM$6)=0),1,0))</f>
        <v>1</v>
      </c>
      <c r="CN35">
        <f>IF(CN$6="","",IF(AND(WEEKDAY(CN$6,2)&lt;6,COUNTIF(Feiertage!$B$4:$B$12,CN$6)+COUNTIF(Feiertage!$E$4:$E$14,CN$6)=0),1,0))</f>
        <v>1</v>
      </c>
      <c r="CO35">
        <f>IF(CO$6="","",IF(AND(WEEKDAY(CO$6,2)&lt;6,COUNTIF(Feiertage!$B$4:$B$12,CO$6)+COUNTIF(Feiertage!$E$4:$E$14,CO$6)=0),1,0))</f>
        <v>1</v>
      </c>
      <c r="CP35">
        <f>IF(CP$6="","",IF(AND(WEEKDAY(CP$6,2)&lt;6,COUNTIF(Feiertage!$B$4:$B$12,CP$6)+COUNTIF(Feiertage!$E$4:$E$14,CP$6)=0),1,0))</f>
        <v>0</v>
      </c>
      <c r="CQ35">
        <f>IF(CQ$6="","",IF(AND(WEEKDAY(CQ$6,2)&lt;6,COUNTIF(Feiertage!$B$4:$B$12,CQ$6)+COUNTIF(Feiertage!$E$4:$E$14,CQ$6)=0),1,0))</f>
        <v>0</v>
      </c>
      <c r="CR35">
        <f>IF(CR$6="","",IF(AND(WEEKDAY(CR$6,2)&lt;6,COUNTIF(Feiertage!$B$4:$B$12,CR$6)+COUNTIF(Feiertage!$E$4:$E$14,CR$6)=0),1,0))</f>
        <v>1</v>
      </c>
      <c r="CS35">
        <f>IF(CS$6="","",IF(AND(WEEKDAY(CS$6,2)&lt;6,COUNTIF(Feiertage!$B$4:$B$12,CS$6)+COUNTIF(Feiertage!$E$4:$E$14,CS$6)=0),1,0))</f>
        <v>1</v>
      </c>
      <c r="CT35">
        <f>IF(CT$6="","",IF(AND(WEEKDAY(CT$6,2)&lt;6,COUNTIF(Feiertage!$B$4:$B$12,CT$6)+COUNTIF(Feiertage!$E$4:$E$14,CT$6)=0),1,0))</f>
        <v>1</v>
      </c>
      <c r="CU35">
        <f>IF(CU$6="","",IF(AND(WEEKDAY(CU$6,2)&lt;6,COUNTIF(Feiertage!$B$4:$B$12,CU$6)+COUNTIF(Feiertage!$E$4:$E$14,CU$6)=0),1,0))</f>
        <v>1</v>
      </c>
      <c r="CV35">
        <f>IF(CV$6="","",IF(AND(WEEKDAY(CV$6,2)&lt;6,COUNTIF(Feiertage!$B$4:$B$12,CV$6)+COUNTIF(Feiertage!$E$4:$E$14,CV$6)=0),1,0))</f>
        <v>0</v>
      </c>
      <c r="CW35">
        <f>IF(CW$6="","",IF(AND(WEEKDAY(CW$6,2)&lt;6,COUNTIF(Feiertage!$B$4:$B$12,CW$6)+COUNTIF(Feiertage!$E$4:$E$14,CW$6)=0),1,0))</f>
        <v>0</v>
      </c>
      <c r="CX35">
        <f>IF(CX$6="","",IF(AND(WEEKDAY(CX$6,2)&lt;6,COUNTIF(Feiertage!$B$4:$B$12,CX$6)+COUNTIF(Feiertage!$E$4:$E$14,CX$6)=0),1,0))</f>
        <v>0</v>
      </c>
      <c r="CY35">
        <f>IF(CY$6="","",IF(AND(WEEKDAY(CY$6,2)&lt;6,COUNTIF(Feiertage!$B$4:$B$12,CY$6)+COUNTIF(Feiertage!$E$4:$E$14,CY$6)=0),1,0))</f>
        <v>0</v>
      </c>
      <c r="CZ35">
        <f>IF(CZ$6="","",IF(AND(WEEKDAY(CZ$6,2)&lt;6,COUNTIF(Feiertage!$B$4:$B$12,CZ$6)+COUNTIF(Feiertage!$E$4:$E$14,CZ$6)=0),1,0))</f>
        <v>1</v>
      </c>
      <c r="DA35">
        <f>IF(DA$6="","",IF(AND(WEEKDAY(DA$6,2)&lt;6,COUNTIF(Feiertage!$B$4:$B$12,DA$6)+COUNTIF(Feiertage!$E$4:$E$14,DA$6)=0),1,0))</f>
        <v>1</v>
      </c>
      <c r="DB35">
        <f>IF(DB$6="","",IF(AND(WEEKDAY(DB$6,2)&lt;6,COUNTIF(Feiertage!$B$4:$B$12,DB$6)+COUNTIF(Feiertage!$E$4:$E$14,DB$6)=0),1,0))</f>
        <v>1</v>
      </c>
      <c r="DC35">
        <f>IF(DC$6="","",IF(AND(WEEKDAY(DC$6,2)&lt;6,COUNTIF(Feiertage!$B$4:$B$12,DC$6)+COUNTIF(Feiertage!$E$4:$E$14,DC$6)=0),1,0))</f>
        <v>1</v>
      </c>
      <c r="DD35">
        <f>IF(DD$6="","",IF(AND(WEEKDAY(DD$6,2)&lt;6,COUNTIF(Feiertage!$B$4:$B$12,DD$6)+COUNTIF(Feiertage!$E$4:$E$14,DD$6)=0),1,0))</f>
        <v>0</v>
      </c>
      <c r="DE35">
        <f>IF(DE$6="","",IF(AND(WEEKDAY(DE$6,2)&lt;6,COUNTIF(Feiertage!$B$4:$B$12,DE$6)+COUNTIF(Feiertage!$E$4:$E$14,DE$6)=0),1,0))</f>
        <v>0</v>
      </c>
      <c r="DF35">
        <f>IF(DF$6="","",IF(AND(WEEKDAY(DF$6,2)&lt;6,COUNTIF(Feiertage!$B$4:$B$12,DF$6)+COUNTIF(Feiertage!$E$4:$E$14,DF$6)=0),1,0))</f>
        <v>1</v>
      </c>
      <c r="DG35">
        <f>IF(DG$6="","",IF(AND(WEEKDAY(DG$6,2)&lt;6,COUNTIF(Feiertage!$B$4:$B$12,DG$6)+COUNTIF(Feiertage!$E$4:$E$14,DG$6)=0),1,0))</f>
        <v>1</v>
      </c>
      <c r="DH35">
        <f>IF(DH$6="","",IF(AND(WEEKDAY(DH$6,2)&lt;6,COUNTIF(Feiertage!$B$4:$B$12,DH$6)+COUNTIF(Feiertage!$E$4:$E$14,DH$6)=0),1,0))</f>
        <v>1</v>
      </c>
      <c r="DI35">
        <f>IF(DI$6="","",IF(AND(WEEKDAY(DI$6,2)&lt;6,COUNTIF(Feiertage!$B$4:$B$12,DI$6)+COUNTIF(Feiertage!$E$4:$E$14,DI$6)=0),1,0))</f>
        <v>1</v>
      </c>
      <c r="DJ35">
        <f>IF(DJ$6="","",IF(AND(WEEKDAY(DJ$6,2)&lt;6,COUNTIF(Feiertage!$B$4:$B$12,DJ$6)+COUNTIF(Feiertage!$E$4:$E$14,DJ$6)=0),1,0))</f>
        <v>1</v>
      </c>
      <c r="DK35">
        <f>IF(DK$6="","",IF(AND(WEEKDAY(DK$6,2)&lt;6,COUNTIF(Feiertage!$B$4:$B$12,DK$6)+COUNTIF(Feiertage!$E$4:$E$14,DK$6)=0),1,0))</f>
        <v>0</v>
      </c>
      <c r="DL35">
        <f>IF(DL$6="","",IF(AND(WEEKDAY(DL$6,2)&lt;6,COUNTIF(Feiertage!$B$4:$B$12,DL$6)+COUNTIF(Feiertage!$E$4:$E$14,DL$6)=0),1,0))</f>
        <v>0</v>
      </c>
      <c r="DM35">
        <f>IF(DM$6="","",IF(AND(WEEKDAY(DM$6,2)&lt;6,COUNTIF(Feiertage!$B$4:$B$12,DM$6)+COUNTIF(Feiertage!$E$4:$E$14,DM$6)=0),1,0))</f>
        <v>1</v>
      </c>
      <c r="DN35">
        <f>IF(DN$6="","",IF(AND(WEEKDAY(DN$6,2)&lt;6,COUNTIF(Feiertage!$B$4:$B$12,DN$6)+COUNTIF(Feiertage!$E$4:$E$14,DN$6)=0),1,0))</f>
        <v>1</v>
      </c>
      <c r="DO35">
        <f>IF(DO$6="","",IF(AND(WEEKDAY(DO$6,2)&lt;6,COUNTIF(Feiertage!$B$4:$B$12,DO$6)+COUNTIF(Feiertage!$E$4:$E$14,DO$6)=0),1,0))</f>
        <v>1</v>
      </c>
      <c r="DP35">
        <f>IF(DP$6="","",IF(AND(WEEKDAY(DP$6,2)&lt;6,COUNTIF(Feiertage!$B$4:$B$12,DP$6)+COUNTIF(Feiertage!$E$4:$E$14,DP$6)=0),1,0))</f>
        <v>1</v>
      </c>
      <c r="DQ35">
        <f>IF(DQ$6="","",IF(AND(WEEKDAY(DQ$6,2)&lt;6,COUNTIF(Feiertage!$B$4:$B$12,DQ$6)+COUNTIF(Feiertage!$E$4:$E$14,DQ$6)=0),1,0))</f>
        <v>1</v>
      </c>
      <c r="DR35">
        <f>IF(DR$6="","",IF(AND(WEEKDAY(DR$6,2)&lt;6,COUNTIF(Feiertage!$B$4:$B$12,DR$6)+COUNTIF(Feiertage!$E$4:$E$14,DR$6)=0),1,0))</f>
        <v>0</v>
      </c>
      <c r="DS35">
        <f>IF(DS$6="","",IF(AND(WEEKDAY(DS$6,2)&lt;6,COUNTIF(Feiertage!$B$4:$B$12,DS$6)+COUNTIF(Feiertage!$E$4:$E$14,DS$6)=0),1,0))</f>
        <v>0</v>
      </c>
      <c r="DT35">
        <f>IF(DT$6="","",IF(AND(WEEKDAY(DT$6,2)&lt;6,COUNTIF(Feiertage!$B$4:$B$12,DT$6)+COUNTIF(Feiertage!$E$4:$E$14,DT$6)=0),1,0))</f>
        <v>1</v>
      </c>
      <c r="DU35">
        <f>IF(DU$6="","",IF(AND(WEEKDAY(DU$6,2)&lt;6,COUNTIF(Feiertage!$B$4:$B$12,DU$6)+COUNTIF(Feiertage!$E$4:$E$14,DU$6)=0),1,0))</f>
        <v>1</v>
      </c>
      <c r="DV35">
        <f>IF(DV$6="","",IF(AND(WEEKDAY(DV$6,2)&lt;6,COUNTIF(Feiertage!$B$4:$B$12,DV$6)+COUNTIF(Feiertage!$E$4:$E$14,DV$6)=0),1,0))</f>
        <v>1</v>
      </c>
      <c r="DW35">
        <f>IF(DW$6="","",IF(AND(WEEKDAY(DW$6,2)&lt;6,COUNTIF(Feiertage!$B$4:$B$12,DW$6)+COUNTIF(Feiertage!$E$4:$E$14,DW$6)=0),1,0))</f>
        <v>1</v>
      </c>
      <c r="DX35">
        <f>IF(DX$6="","",IF(AND(WEEKDAY(DX$6,2)&lt;6,COUNTIF(Feiertage!$B$4:$B$12,DX$6)+COUNTIF(Feiertage!$E$4:$E$14,DX$6)=0),1,0))</f>
        <v>0</v>
      </c>
      <c r="DY35">
        <f>IF(DY$6="","",IF(AND(WEEKDAY(DY$6,2)&lt;6,COUNTIF(Feiertage!$B$4:$B$12,DY$6)+COUNTIF(Feiertage!$E$4:$E$14,DY$6)=0),1,0))</f>
        <v>0</v>
      </c>
      <c r="DZ35">
        <f>IF(DZ$6="","",IF(AND(WEEKDAY(DZ$6,2)&lt;6,COUNTIF(Feiertage!$B$4:$B$12,DZ$6)+COUNTIF(Feiertage!$E$4:$E$14,DZ$6)=0),1,0))</f>
        <v>0</v>
      </c>
      <c r="EA35">
        <f>IF(EA$6="","",IF(AND(WEEKDAY(EA$6,2)&lt;6,COUNTIF(Feiertage!$B$4:$B$12,EA$6)+COUNTIF(Feiertage!$E$4:$E$14,EA$6)=0),1,0))</f>
        <v>1</v>
      </c>
      <c r="EB35">
        <f>IF(EB$6="","",IF(AND(WEEKDAY(EB$6,2)&lt;6,COUNTIF(Feiertage!$B$4:$B$12,EB$6)+COUNTIF(Feiertage!$E$4:$E$14,EB$6)=0),1,0))</f>
        <v>1</v>
      </c>
      <c r="EC35">
        <f>IF(EC$6="","",IF(AND(WEEKDAY(EC$6,2)&lt;6,COUNTIF(Feiertage!$B$4:$B$12,EC$6)+COUNTIF(Feiertage!$E$4:$E$14,EC$6)=0),1,0))</f>
        <v>1</v>
      </c>
      <c r="ED35">
        <f>IF(ED$6="","",IF(AND(WEEKDAY(ED$6,2)&lt;6,COUNTIF(Feiertage!$B$4:$B$12,ED$6)+COUNTIF(Feiertage!$E$4:$E$14,ED$6)=0),1,0))</f>
        <v>1</v>
      </c>
      <c r="EE35">
        <f>IF(EE$6="","",IF(AND(WEEKDAY(EE$6,2)&lt;6,COUNTIF(Feiertage!$B$4:$B$12,EE$6)+COUNTIF(Feiertage!$E$4:$E$14,EE$6)=0),1,0))</f>
        <v>1</v>
      </c>
      <c r="EF35">
        <f>IF(EF$6="","",IF(AND(WEEKDAY(EF$6,2)&lt;6,COUNTIF(Feiertage!$B$4:$B$12,EF$6)+COUNTIF(Feiertage!$E$4:$E$14,EF$6)=0),1,0))</f>
        <v>0</v>
      </c>
      <c r="EG35">
        <f>IF(EG$6="","",IF(AND(WEEKDAY(EG$6,2)&lt;6,COUNTIF(Feiertage!$B$4:$B$12,EG$6)+COUNTIF(Feiertage!$E$4:$E$14,EG$6)=0),1,0))</f>
        <v>0</v>
      </c>
      <c r="EH35">
        <f>IF(EH$6="","",IF(AND(WEEKDAY(EH$6,2)&lt;6,COUNTIF(Feiertage!$B$4:$B$12,EH$6)+COUNTIF(Feiertage!$E$4:$E$14,EH$6)=0),1,0))</f>
        <v>1</v>
      </c>
      <c r="EI35">
        <f>IF(EI$6="","",IF(AND(WEEKDAY(EI$6,2)&lt;6,COUNTIF(Feiertage!$B$4:$B$12,EI$6)+COUNTIF(Feiertage!$E$4:$E$14,EI$6)=0),1,0))</f>
        <v>1</v>
      </c>
      <c r="EJ35">
        <f>IF(EJ$6="","",IF(AND(WEEKDAY(EJ$6,2)&lt;6,COUNTIF(Feiertage!$B$4:$B$12,EJ$6)+COUNTIF(Feiertage!$E$4:$E$14,EJ$6)=0),1,0))</f>
        <v>1</v>
      </c>
      <c r="EK35">
        <f>IF(EK$6="","",IF(AND(WEEKDAY(EK$6,2)&lt;6,COUNTIF(Feiertage!$B$4:$B$12,EK$6)+COUNTIF(Feiertage!$E$4:$E$14,EK$6)=0),1,0))</f>
        <v>0</v>
      </c>
      <c r="EL35">
        <f>IF(EL$6="","",IF(AND(WEEKDAY(EL$6,2)&lt;6,COUNTIF(Feiertage!$B$4:$B$12,EL$6)+COUNTIF(Feiertage!$E$4:$E$14,EL$6)=0),1,0))</f>
        <v>1</v>
      </c>
      <c r="EM35">
        <f>IF(EM$6="","",IF(AND(WEEKDAY(EM$6,2)&lt;6,COUNTIF(Feiertage!$B$4:$B$12,EM$6)+COUNTIF(Feiertage!$E$4:$E$14,EM$6)=0),1,0))</f>
        <v>0</v>
      </c>
      <c r="EN35">
        <f>IF(EN$6="","",IF(AND(WEEKDAY(EN$6,2)&lt;6,COUNTIF(Feiertage!$B$4:$B$12,EN$6)+COUNTIF(Feiertage!$E$4:$E$14,EN$6)=0),1,0))</f>
        <v>0</v>
      </c>
      <c r="EO35">
        <f>IF(EO$6="","",IF(AND(WEEKDAY(EO$6,2)&lt;6,COUNTIF(Feiertage!$B$4:$B$12,EO$6)+COUNTIF(Feiertage!$E$4:$E$14,EO$6)=0),1,0))</f>
        <v>1</v>
      </c>
      <c r="EP35">
        <f>IF(EP$6="","",IF(AND(WEEKDAY(EP$6,2)&lt;6,COUNTIF(Feiertage!$B$4:$B$12,EP$6)+COUNTIF(Feiertage!$E$4:$E$14,EP$6)=0),1,0))</f>
        <v>1</v>
      </c>
      <c r="EQ35">
        <f>IF(EQ$6="","",IF(AND(WEEKDAY(EQ$6,2)&lt;6,COUNTIF(Feiertage!$B$4:$B$12,EQ$6)+COUNTIF(Feiertage!$E$4:$E$14,EQ$6)=0),1,0))</f>
        <v>1</v>
      </c>
      <c r="ER35">
        <f>IF(ER$6="","",IF(AND(WEEKDAY(ER$6,2)&lt;6,COUNTIF(Feiertage!$B$4:$B$12,ER$6)+COUNTIF(Feiertage!$E$4:$E$14,ER$6)=0),1,0))</f>
        <v>1</v>
      </c>
      <c r="ES35">
        <f>IF(ES$6="","",IF(AND(WEEKDAY(ES$6,2)&lt;6,COUNTIF(Feiertage!$B$4:$B$12,ES$6)+COUNTIF(Feiertage!$E$4:$E$14,ES$6)=0),1,0))</f>
        <v>1</v>
      </c>
      <c r="ET35">
        <f>IF(ET$6="","",IF(AND(WEEKDAY(ET$6,2)&lt;6,COUNTIF(Feiertage!$B$4:$B$12,ET$6)+COUNTIF(Feiertage!$E$4:$E$14,ET$6)=0),1,0))</f>
        <v>0</v>
      </c>
      <c r="EU35">
        <f>IF(EU$6="","",IF(AND(WEEKDAY(EU$6,2)&lt;6,COUNTIF(Feiertage!$B$4:$B$12,EU$6)+COUNTIF(Feiertage!$E$4:$E$14,EU$6)=0),1,0))</f>
        <v>0</v>
      </c>
      <c r="EV35">
        <f>IF(EV$6="","",IF(AND(WEEKDAY(EV$6,2)&lt;6,COUNTIF(Feiertage!$B$4:$B$12,EV$6)+COUNTIF(Feiertage!$E$4:$E$14,EV$6)=0),1,0))</f>
        <v>0</v>
      </c>
      <c r="EW35">
        <f>IF(EW$6="","",IF(AND(WEEKDAY(EW$6,2)&lt;6,COUNTIF(Feiertage!$B$4:$B$12,EW$6)+COUNTIF(Feiertage!$E$4:$E$14,EW$6)=0),1,0))</f>
        <v>1</v>
      </c>
      <c r="EX35">
        <f>IF(EX$6="","",IF(AND(WEEKDAY(EX$6,2)&lt;6,COUNTIF(Feiertage!$B$4:$B$12,EX$6)+COUNTIF(Feiertage!$E$4:$E$14,EX$6)=0),1,0))</f>
        <v>1</v>
      </c>
      <c r="EY35">
        <f>IF(EY$6="","",IF(AND(WEEKDAY(EY$6,2)&lt;6,COUNTIF(Feiertage!$B$4:$B$12,EY$6)+COUNTIF(Feiertage!$E$4:$E$14,EY$6)=0),1,0))</f>
        <v>1</v>
      </c>
      <c r="EZ35">
        <f>IF(EZ$6="","",IF(AND(WEEKDAY(EZ$6,2)&lt;6,COUNTIF(Feiertage!$B$4:$B$12,EZ$6)+COUNTIF(Feiertage!$E$4:$E$14,EZ$6)=0),1,0))</f>
        <v>1</v>
      </c>
      <c r="FA35">
        <f>IF(FA$6="","",IF(AND(WEEKDAY(FA$6,2)&lt;6,COUNTIF(Feiertage!$B$4:$B$12,FA$6)+COUNTIF(Feiertage!$E$4:$E$14,FA$6)=0),1,0))</f>
        <v>0</v>
      </c>
      <c r="FB35">
        <f>IF(FB$6="","",IF(AND(WEEKDAY(FB$6,2)&lt;6,COUNTIF(Feiertage!$B$4:$B$12,FB$6)+COUNTIF(Feiertage!$E$4:$E$14,FB$6)=0),1,0))</f>
        <v>0</v>
      </c>
      <c r="FC35">
        <f>IF(FC$6="","",IF(AND(WEEKDAY(FC$6,2)&lt;6,COUNTIF(Feiertage!$B$4:$B$12,FC$6)+COUNTIF(Feiertage!$E$4:$E$14,FC$6)=0),1,0))</f>
        <v>1</v>
      </c>
      <c r="FD35">
        <f>IF(FD$6="","",IF(AND(WEEKDAY(FD$6,2)&lt;6,COUNTIF(Feiertage!$B$4:$B$12,FD$6)+COUNTIF(Feiertage!$E$4:$E$14,FD$6)=0),1,0))</f>
        <v>1</v>
      </c>
      <c r="FE35">
        <f>IF(FE$6="","",IF(AND(WEEKDAY(FE$6,2)&lt;6,COUNTIF(Feiertage!$B$4:$B$12,FE$6)+COUNTIF(Feiertage!$E$4:$E$14,FE$6)=0),1,0))</f>
        <v>1</v>
      </c>
      <c r="FF35">
        <f>IF(FF$6="","",IF(AND(WEEKDAY(FF$6,2)&lt;6,COUNTIF(Feiertage!$B$4:$B$12,FF$6)+COUNTIF(Feiertage!$E$4:$E$14,FF$6)=0),1,0))</f>
        <v>1</v>
      </c>
      <c r="FG35">
        <f>IF(FG$6="","",IF(AND(WEEKDAY(FG$6,2)&lt;6,COUNTIF(Feiertage!$B$4:$B$12,FG$6)+COUNTIF(Feiertage!$E$4:$E$14,FG$6)=0),1,0))</f>
        <v>1</v>
      </c>
      <c r="FH35">
        <f>IF(FH$6="","",IF(AND(WEEKDAY(FH$6,2)&lt;6,COUNTIF(Feiertage!$B$4:$B$12,FH$6)+COUNTIF(Feiertage!$E$4:$E$14,FH$6)=0),1,0))</f>
        <v>0</v>
      </c>
      <c r="FI35">
        <f>IF(FI$6="","",IF(AND(WEEKDAY(FI$6,2)&lt;6,COUNTIF(Feiertage!$B$4:$B$12,FI$6)+COUNTIF(Feiertage!$E$4:$E$14,FI$6)=0),1,0))</f>
        <v>0</v>
      </c>
      <c r="FJ35">
        <f>IF(FJ$6="","",IF(AND(WEEKDAY(FJ$6,2)&lt;6,COUNTIF(Feiertage!$B$4:$B$12,FJ$6)+COUNTIF(Feiertage!$E$4:$E$14,FJ$6)=0),1,0))</f>
        <v>1</v>
      </c>
      <c r="FK35">
        <f>IF(FK$6="","",IF(AND(WEEKDAY(FK$6,2)&lt;6,COUNTIF(Feiertage!$B$4:$B$12,FK$6)+COUNTIF(Feiertage!$E$4:$E$14,FK$6)=0),1,0))</f>
        <v>1</v>
      </c>
      <c r="FL35">
        <f>IF(FL$6="","",IF(AND(WEEKDAY(FL$6,2)&lt;6,COUNTIF(Feiertage!$B$4:$B$12,FL$6)+COUNTIF(Feiertage!$E$4:$E$14,FL$6)=0),1,0))</f>
        <v>1</v>
      </c>
      <c r="FM35">
        <f>IF(FM$6="","",IF(AND(WEEKDAY(FM$6,2)&lt;6,COUNTIF(Feiertage!$B$4:$B$12,FM$6)+COUNTIF(Feiertage!$E$4:$E$14,FM$6)=0),1,0))</f>
        <v>1</v>
      </c>
      <c r="FN35">
        <f>IF(FN$6="","",IF(AND(WEEKDAY(FN$6,2)&lt;6,COUNTIF(Feiertage!$B$4:$B$12,FN$6)+COUNTIF(Feiertage!$E$4:$E$14,FN$6)=0),1,0))</f>
        <v>1</v>
      </c>
      <c r="FO35">
        <f>IF(FO$6="","",IF(AND(WEEKDAY(FO$6,2)&lt;6,COUNTIF(Feiertage!$B$4:$B$12,FO$6)+COUNTIF(Feiertage!$E$4:$E$14,FO$6)=0),1,0))</f>
        <v>0</v>
      </c>
      <c r="FP35">
        <f>IF(FP$6="","",IF(AND(WEEKDAY(FP$6,2)&lt;6,COUNTIF(Feiertage!$B$4:$B$12,FP$6)+COUNTIF(Feiertage!$E$4:$E$14,FP$6)=0),1,0))</f>
        <v>0</v>
      </c>
      <c r="FQ35">
        <f>IF(FQ$6="","",IF(AND(WEEKDAY(FQ$6,2)&lt;6,COUNTIF(Feiertage!$B$4:$B$12,FQ$6)+COUNTIF(Feiertage!$E$4:$E$14,FQ$6)=0),1,0))</f>
        <v>1</v>
      </c>
      <c r="FR35">
        <f>IF(FR$6="","",IF(AND(WEEKDAY(FR$6,2)&lt;6,COUNTIF(Feiertage!$B$4:$B$12,FR$6)+COUNTIF(Feiertage!$E$4:$E$14,FR$6)=0),1,0))</f>
        <v>1</v>
      </c>
      <c r="FS35">
        <f>IF(FS$6="","",IF(AND(WEEKDAY(FS$6,2)&lt;6,COUNTIF(Feiertage!$B$4:$B$12,FS$6)+COUNTIF(Feiertage!$E$4:$E$14,FS$6)=0),1,0))</f>
        <v>1</v>
      </c>
      <c r="FT35">
        <f>IF(FT$6="","",IF(AND(WEEKDAY(FT$6,2)&lt;6,COUNTIF(Feiertage!$B$4:$B$12,FT$6)+COUNTIF(Feiertage!$E$4:$E$14,FT$6)=0),1,0))</f>
        <v>1</v>
      </c>
      <c r="FU35">
        <f>IF(FU$6="","",IF(AND(WEEKDAY(FU$6,2)&lt;6,COUNTIF(Feiertage!$B$4:$B$12,FU$6)+COUNTIF(Feiertage!$E$4:$E$14,FU$6)=0),1,0))</f>
        <v>1</v>
      </c>
      <c r="FV35">
        <f>IF(FV$6="","",IF(AND(WEEKDAY(FV$6,2)&lt;6,COUNTIF(Feiertage!$B$4:$B$12,FV$6)+COUNTIF(Feiertage!$E$4:$E$14,FV$6)=0),1,0))</f>
        <v>0</v>
      </c>
      <c r="FW35">
        <f>IF(FW$6="","",IF(AND(WEEKDAY(FW$6,2)&lt;6,COUNTIF(Feiertage!$B$4:$B$12,FW$6)+COUNTIF(Feiertage!$E$4:$E$14,FW$6)=0),1,0))</f>
        <v>0</v>
      </c>
      <c r="FX35">
        <f>IF(FX$6="","",IF(AND(WEEKDAY(FX$6,2)&lt;6,COUNTIF(Feiertage!$B$4:$B$12,FX$6)+COUNTIF(Feiertage!$E$4:$E$14,FX$6)=0),1,0))</f>
        <v>1</v>
      </c>
      <c r="FY35">
        <f>IF(FY$6="","",IF(AND(WEEKDAY(FY$6,2)&lt;6,COUNTIF(Feiertage!$B$4:$B$12,FY$6)+COUNTIF(Feiertage!$E$4:$E$14,FY$6)=0),1,0))</f>
        <v>1</v>
      </c>
      <c r="FZ35">
        <f>IF(FZ$6="","",IF(AND(WEEKDAY(FZ$6,2)&lt;6,COUNTIF(Feiertage!$B$4:$B$12,FZ$6)+COUNTIF(Feiertage!$E$4:$E$14,FZ$6)=0),1,0))</f>
        <v>1</v>
      </c>
      <c r="GA35">
        <f>IF(GA$6="","",IF(AND(WEEKDAY(GA$6,2)&lt;6,COUNTIF(Feiertage!$B$4:$B$12,GA$6)+COUNTIF(Feiertage!$E$4:$E$14,GA$6)=0),1,0))</f>
        <v>1</v>
      </c>
      <c r="GB35">
        <f>IF(GB$6="","",IF(AND(WEEKDAY(GB$6,2)&lt;6,COUNTIF(Feiertage!$B$4:$B$12,GB$6)+COUNTIF(Feiertage!$E$4:$E$14,GB$6)=0),1,0))</f>
        <v>1</v>
      </c>
      <c r="GC35">
        <f>IF(GC$6="","",IF(AND(WEEKDAY(GC$6,2)&lt;6,COUNTIF(Feiertage!$B$4:$B$12,GC$6)+COUNTIF(Feiertage!$E$4:$E$14,GC$6)=0),1,0))</f>
        <v>0</v>
      </c>
      <c r="GD35">
        <f>IF(GD$6="","",IF(AND(WEEKDAY(GD$6,2)&lt;6,COUNTIF(Feiertage!$B$4:$B$12,GD$6)+COUNTIF(Feiertage!$E$4:$E$14,GD$6)=0),1,0))</f>
        <v>0</v>
      </c>
      <c r="GE35">
        <f>IF(GE$6="","",IF(AND(WEEKDAY(GE$6,2)&lt;6,COUNTIF(Feiertage!$B$4:$B$12,GE$6)+COUNTIF(Feiertage!$E$4:$E$14,GE$6)=0),1,0))</f>
        <v>1</v>
      </c>
      <c r="GF35">
        <f>IF(GF$6="","",IF(AND(WEEKDAY(GF$6,2)&lt;6,COUNTIF(Feiertage!$B$4:$B$12,GF$6)+COUNTIF(Feiertage!$E$4:$E$14,GF$6)=0),1,0))</f>
        <v>1</v>
      </c>
      <c r="GG35">
        <f>IF(GG$6="","",IF(AND(WEEKDAY(GG$6,2)&lt;6,COUNTIF(Feiertage!$B$4:$B$12,GG$6)+COUNTIF(Feiertage!$E$4:$E$14,GG$6)=0),1,0))</f>
        <v>1</v>
      </c>
      <c r="GH35">
        <f>IF(GH$6="","",IF(AND(WEEKDAY(GH$6,2)&lt;6,COUNTIF(Feiertage!$B$4:$B$12,GH$6)+COUNTIF(Feiertage!$E$4:$E$14,GH$6)=0),1,0))</f>
        <v>1</v>
      </c>
      <c r="GI35">
        <f>IF(GI$6="","",IF(AND(WEEKDAY(GI$6,2)&lt;6,COUNTIF(Feiertage!$B$4:$B$12,GI$6)+COUNTIF(Feiertage!$E$4:$E$14,GI$6)=0),1,0))</f>
        <v>1</v>
      </c>
      <c r="GJ35">
        <f>IF(GJ$6="","",IF(AND(WEEKDAY(GJ$6,2)&lt;6,COUNTIF(Feiertage!$B$4:$B$12,GJ$6)+COUNTIF(Feiertage!$E$4:$E$14,GJ$6)=0),1,0))</f>
        <v>0</v>
      </c>
      <c r="GK35">
        <f>IF(GK$6="","",IF(AND(WEEKDAY(GK$6,2)&lt;6,COUNTIF(Feiertage!$B$4:$B$12,GK$6)+COUNTIF(Feiertage!$E$4:$E$14,GK$6)=0),1,0))</f>
        <v>0</v>
      </c>
      <c r="GL35">
        <f>IF(GL$6="","",IF(AND(WEEKDAY(GL$6,2)&lt;6,COUNTIF(Feiertage!$B$4:$B$12,GL$6)+COUNTIF(Feiertage!$E$4:$E$14,GL$6)=0),1,0))</f>
        <v>1</v>
      </c>
      <c r="GM35">
        <f>IF(GM$6="","",IF(AND(WEEKDAY(GM$6,2)&lt;6,COUNTIF(Feiertage!$B$4:$B$12,GM$6)+COUNTIF(Feiertage!$E$4:$E$14,GM$6)=0),1,0))</f>
        <v>1</v>
      </c>
      <c r="GN35">
        <f>IF(GN$6="","",IF(AND(WEEKDAY(GN$6,2)&lt;6,COUNTIF(Feiertage!$B$4:$B$12,GN$6)+COUNTIF(Feiertage!$E$4:$E$14,GN$6)=0),1,0))</f>
        <v>1</v>
      </c>
      <c r="GO35">
        <f>IF(GO$6="","",IF(AND(WEEKDAY(GO$6,2)&lt;6,COUNTIF(Feiertage!$B$4:$B$12,GO$6)+COUNTIF(Feiertage!$E$4:$E$14,GO$6)=0),1,0))</f>
        <v>1</v>
      </c>
      <c r="GP35">
        <f>IF(GP$6="","",IF(AND(WEEKDAY(GP$6,2)&lt;6,COUNTIF(Feiertage!$B$4:$B$12,GP$6)+COUNTIF(Feiertage!$E$4:$E$14,GP$6)=0),1,0))</f>
        <v>1</v>
      </c>
      <c r="GQ35">
        <f>IF(GQ$6="","",IF(AND(WEEKDAY(GQ$6,2)&lt;6,COUNTIF(Feiertage!$B$4:$B$12,GQ$6)+COUNTIF(Feiertage!$E$4:$E$14,GQ$6)=0),1,0))</f>
        <v>0</v>
      </c>
      <c r="GR35">
        <f>IF(GR$6="","",IF(AND(WEEKDAY(GR$6,2)&lt;6,COUNTIF(Feiertage!$B$4:$B$12,GR$6)+COUNTIF(Feiertage!$E$4:$E$14,GR$6)=0),1,0))</f>
        <v>0</v>
      </c>
      <c r="GS35">
        <f>IF(GS$6="","",IF(AND(WEEKDAY(GS$6,2)&lt;6,COUNTIF(Feiertage!$B$4:$B$12,GS$6)+COUNTIF(Feiertage!$E$4:$E$14,GS$6)=0),1,0))</f>
        <v>1</v>
      </c>
      <c r="GT35">
        <f>IF(GT$6="","",IF(AND(WEEKDAY(GT$6,2)&lt;6,COUNTIF(Feiertage!$B$4:$B$12,GT$6)+COUNTIF(Feiertage!$E$4:$E$14,GT$6)=0),1,0))</f>
        <v>1</v>
      </c>
      <c r="GU35">
        <f>IF(GU$6="","",IF(AND(WEEKDAY(GU$6,2)&lt;6,COUNTIF(Feiertage!$B$4:$B$12,GU$6)+COUNTIF(Feiertage!$E$4:$E$14,GU$6)=0),1,0))</f>
        <v>1</v>
      </c>
      <c r="GV35">
        <f>IF(GV$6="","",IF(AND(WEEKDAY(GV$6,2)&lt;6,COUNTIF(Feiertage!$B$4:$B$12,GV$6)+COUNTIF(Feiertage!$E$4:$E$14,GV$6)=0),1,0))</f>
        <v>1</v>
      </c>
      <c r="GW35">
        <f>IF(GW$6="","",IF(AND(WEEKDAY(GW$6,2)&lt;6,COUNTIF(Feiertage!$B$4:$B$12,GW$6)+COUNTIF(Feiertage!$E$4:$E$14,GW$6)=0),1,0))</f>
        <v>1</v>
      </c>
      <c r="GX35">
        <f>IF(GX$6="","",IF(AND(WEEKDAY(GX$6,2)&lt;6,COUNTIF(Feiertage!$B$4:$B$12,GX$6)+COUNTIF(Feiertage!$E$4:$E$14,GX$6)=0),1,0))</f>
        <v>0</v>
      </c>
      <c r="GY35">
        <f>IF(GY$6="","",IF(AND(WEEKDAY(GY$6,2)&lt;6,COUNTIF(Feiertage!$B$4:$B$12,GY$6)+COUNTIF(Feiertage!$E$4:$E$14,GY$6)=0),1,0))</f>
        <v>0</v>
      </c>
      <c r="GZ35">
        <f>IF(GZ$6="","",IF(AND(WEEKDAY(GZ$6,2)&lt;6,COUNTIF(Feiertage!$B$4:$B$12,GZ$6)+COUNTIF(Feiertage!$E$4:$E$14,GZ$6)=0),1,0))</f>
        <v>1</v>
      </c>
      <c r="HA35">
        <f>IF(HA$6="","",IF(AND(WEEKDAY(HA$6,2)&lt;6,COUNTIF(Feiertage!$B$4:$B$12,HA$6)+COUNTIF(Feiertage!$E$4:$E$14,HA$6)=0),1,0))</f>
        <v>1</v>
      </c>
      <c r="HB35">
        <f>IF(HB$6="","",IF(AND(WEEKDAY(HB$6,2)&lt;6,COUNTIF(Feiertage!$B$4:$B$12,HB$6)+COUNTIF(Feiertage!$E$4:$E$14,HB$6)=0),1,0))</f>
        <v>1</v>
      </c>
      <c r="HC35">
        <f>IF(HC$6="","",IF(AND(WEEKDAY(HC$6,2)&lt;6,COUNTIF(Feiertage!$B$4:$B$12,HC$6)+COUNTIF(Feiertage!$E$4:$E$14,HC$6)=0),1,0))</f>
        <v>1</v>
      </c>
      <c r="HD35">
        <f>IF(HD$6="","",IF(AND(WEEKDAY(HD$6,2)&lt;6,COUNTIF(Feiertage!$B$4:$B$12,HD$6)+COUNTIF(Feiertage!$E$4:$E$14,HD$6)=0),1,0))</f>
        <v>1</v>
      </c>
      <c r="HE35">
        <f>IF(HE$6="","",IF(AND(WEEKDAY(HE$6,2)&lt;6,COUNTIF(Feiertage!$B$4:$B$12,HE$6)+COUNTIF(Feiertage!$E$4:$E$14,HE$6)=0),1,0))</f>
        <v>0</v>
      </c>
      <c r="HF35">
        <f>IF(HF$6="","",IF(AND(WEEKDAY(HF$6,2)&lt;6,COUNTIF(Feiertage!$B$4:$B$12,HF$6)+COUNTIF(Feiertage!$E$4:$E$14,HF$6)=0),1,0))</f>
        <v>0</v>
      </c>
      <c r="HG35">
        <f>IF(HG$6="","",IF(AND(WEEKDAY(HG$6,2)&lt;6,COUNTIF(Feiertage!$B$4:$B$12,HG$6)+COUNTIF(Feiertage!$E$4:$E$14,HG$6)=0),1,0))</f>
        <v>1</v>
      </c>
      <c r="HH35">
        <f>IF(HH$6="","",IF(AND(WEEKDAY(HH$6,2)&lt;6,COUNTIF(Feiertage!$B$4:$B$12,HH$6)+COUNTIF(Feiertage!$E$4:$E$14,HH$6)=0),1,0))</f>
        <v>1</v>
      </c>
      <c r="HI35">
        <f>IF(HI$6="","",IF(AND(WEEKDAY(HI$6,2)&lt;6,COUNTIF(Feiertage!$B$4:$B$12,HI$6)+COUNTIF(Feiertage!$E$4:$E$14,HI$6)=0),1,0))</f>
        <v>1</v>
      </c>
      <c r="HJ35">
        <f>IF(HJ$6="","",IF(AND(WEEKDAY(HJ$6,2)&lt;6,COUNTIF(Feiertage!$B$4:$B$12,HJ$6)+COUNTIF(Feiertage!$E$4:$E$14,HJ$6)=0),1,0))</f>
        <v>1</v>
      </c>
      <c r="HK35">
        <f>IF(HK$6="","",IF(AND(WEEKDAY(HK$6,2)&lt;6,COUNTIF(Feiertage!$B$4:$B$12,HK$6)+COUNTIF(Feiertage!$E$4:$E$14,HK$6)=0),1,0))</f>
        <v>1</v>
      </c>
      <c r="HL35">
        <f>IF(HL$6="","",IF(AND(WEEKDAY(HL$6,2)&lt;6,COUNTIF(Feiertage!$B$4:$B$12,HL$6)+COUNTIF(Feiertage!$E$4:$E$14,HL$6)=0),1,0))</f>
        <v>0</v>
      </c>
      <c r="HM35">
        <f>IF(HM$6="","",IF(AND(WEEKDAY(HM$6,2)&lt;6,COUNTIF(Feiertage!$B$4:$B$12,HM$6)+COUNTIF(Feiertage!$E$4:$E$14,HM$6)=0),1,0))</f>
        <v>0</v>
      </c>
      <c r="HN35">
        <f>IF(HN$6="","",IF(AND(WEEKDAY(HN$6,2)&lt;6,COUNTIF(Feiertage!$B$4:$B$12,HN$6)+COUNTIF(Feiertage!$E$4:$E$14,HN$6)=0),1,0))</f>
        <v>1</v>
      </c>
      <c r="HO35">
        <f>IF(HO$6="","",IF(AND(WEEKDAY(HO$6,2)&lt;6,COUNTIF(Feiertage!$B$4:$B$12,HO$6)+COUNTIF(Feiertage!$E$4:$E$14,HO$6)=0),1,0))</f>
        <v>1</v>
      </c>
      <c r="HP35">
        <f>IF(HP$6="","",IF(AND(WEEKDAY(HP$6,2)&lt;6,COUNTIF(Feiertage!$B$4:$B$12,HP$6)+COUNTIF(Feiertage!$E$4:$E$14,HP$6)=0),1,0))</f>
        <v>1</v>
      </c>
      <c r="HQ35">
        <f>IF(HQ$6="","",IF(AND(WEEKDAY(HQ$6,2)&lt;6,COUNTIF(Feiertage!$B$4:$B$12,HQ$6)+COUNTIF(Feiertage!$E$4:$E$14,HQ$6)=0),1,0))</f>
        <v>1</v>
      </c>
      <c r="HR35">
        <f>IF(HR$6="","",IF(AND(WEEKDAY(HR$6,2)&lt;6,COUNTIF(Feiertage!$B$4:$B$12,HR$6)+COUNTIF(Feiertage!$E$4:$E$14,HR$6)=0),1,0))</f>
        <v>1</v>
      </c>
      <c r="HS35">
        <f>IF(HS$6="","",IF(AND(WEEKDAY(HS$6,2)&lt;6,COUNTIF(Feiertage!$B$4:$B$12,HS$6)+COUNTIF(Feiertage!$E$4:$E$14,HS$6)=0),1,0))</f>
        <v>0</v>
      </c>
      <c r="HT35">
        <f>IF(HT$6="","",IF(AND(WEEKDAY(HT$6,2)&lt;6,COUNTIF(Feiertage!$B$4:$B$12,HT$6)+COUNTIF(Feiertage!$E$4:$E$14,HT$6)=0),1,0))</f>
        <v>0</v>
      </c>
      <c r="HU35">
        <f>IF(HU$6="","",IF(AND(WEEKDAY(HU$6,2)&lt;6,COUNTIF(Feiertage!$B$4:$B$12,HU$6)+COUNTIF(Feiertage!$E$4:$E$14,HU$6)=0),1,0))</f>
        <v>1</v>
      </c>
      <c r="HV35">
        <f>IF(HV$6="","",IF(AND(WEEKDAY(HV$6,2)&lt;6,COUNTIF(Feiertage!$B$4:$B$12,HV$6)+COUNTIF(Feiertage!$E$4:$E$14,HV$6)=0),1,0))</f>
        <v>1</v>
      </c>
      <c r="HW35">
        <f>IF(HW$6="","",IF(AND(WEEKDAY(HW$6,2)&lt;6,COUNTIF(Feiertage!$B$4:$B$12,HW$6)+COUNTIF(Feiertage!$E$4:$E$14,HW$6)=0),1,0))</f>
        <v>1</v>
      </c>
      <c r="HX35">
        <f>IF(HX$6="","",IF(AND(WEEKDAY(HX$6,2)&lt;6,COUNTIF(Feiertage!$B$4:$B$12,HX$6)+COUNTIF(Feiertage!$E$4:$E$14,HX$6)=0),1,0))</f>
        <v>1</v>
      </c>
      <c r="HY35">
        <f>IF(HY$6="","",IF(AND(WEEKDAY(HY$6,2)&lt;6,COUNTIF(Feiertage!$B$4:$B$12,HY$6)+COUNTIF(Feiertage!$E$4:$E$14,HY$6)=0),1,0))</f>
        <v>1</v>
      </c>
      <c r="HZ35">
        <f>IF(HZ$6="","",IF(AND(WEEKDAY(HZ$6,2)&lt;6,COUNTIF(Feiertage!$B$4:$B$12,HZ$6)+COUNTIF(Feiertage!$E$4:$E$14,HZ$6)=0),1,0))</f>
        <v>0</v>
      </c>
      <c r="IA35">
        <f>IF(IA$6="","",IF(AND(WEEKDAY(IA$6,2)&lt;6,COUNTIF(Feiertage!$B$4:$B$12,IA$6)+COUNTIF(Feiertage!$E$4:$E$14,IA$6)=0),1,0))</f>
        <v>0</v>
      </c>
      <c r="IB35">
        <f>IF(IB$6="","",IF(AND(WEEKDAY(IB$6,2)&lt;6,COUNTIF(Feiertage!$B$4:$B$12,IB$6)+COUNTIF(Feiertage!$E$4:$E$14,IB$6)=0),1,0))</f>
        <v>1</v>
      </c>
      <c r="IC35">
        <f>IF(IC$6="","",IF(AND(WEEKDAY(IC$6,2)&lt;6,COUNTIF(Feiertage!$B$4:$B$12,IC$6)+COUNTIF(Feiertage!$E$4:$E$14,IC$6)=0),1,0))</f>
        <v>1</v>
      </c>
      <c r="ID35">
        <f>IF(ID$6="","",IF(AND(WEEKDAY(ID$6,2)&lt;6,COUNTIF(Feiertage!$B$4:$B$12,ID$6)+COUNTIF(Feiertage!$E$4:$E$14,ID$6)=0),1,0))</f>
        <v>1</v>
      </c>
      <c r="IE35">
        <f>IF(IE$6="","",IF(AND(WEEKDAY(IE$6,2)&lt;6,COUNTIF(Feiertage!$B$4:$B$12,IE$6)+COUNTIF(Feiertage!$E$4:$E$14,IE$6)=0),1,0))</f>
        <v>1</v>
      </c>
      <c r="IF35">
        <f>IF(IF$6="","",IF(AND(WEEKDAY(IF$6,2)&lt;6,COUNTIF(Feiertage!$B$4:$B$12,IF$6)+COUNTIF(Feiertage!$E$4:$E$14,IF$6)=0),1,0))</f>
        <v>1</v>
      </c>
      <c r="IG35">
        <f>IF(IG$6="","",IF(AND(WEEKDAY(IG$6,2)&lt;6,COUNTIF(Feiertage!$B$4:$B$12,IG$6)+COUNTIF(Feiertage!$E$4:$E$14,IG$6)=0),1,0))</f>
        <v>0</v>
      </c>
      <c r="IH35">
        <f>IF(IH$6="","",IF(AND(WEEKDAY(IH$6,2)&lt;6,COUNTIF(Feiertage!$B$4:$B$12,IH$6)+COUNTIF(Feiertage!$E$4:$E$14,IH$6)=0),1,0))</f>
        <v>0</v>
      </c>
      <c r="II35">
        <f>IF(II$6="","",IF(AND(WEEKDAY(II$6,2)&lt;6,COUNTIF(Feiertage!$B$4:$B$12,II$6)+COUNTIF(Feiertage!$E$4:$E$14,II$6)=0),1,0))</f>
        <v>1</v>
      </c>
      <c r="IJ35">
        <f>IF(IJ$6="","",IF(AND(WEEKDAY(IJ$6,2)&lt;6,COUNTIF(Feiertage!$B$4:$B$12,IJ$6)+COUNTIF(Feiertage!$E$4:$E$14,IJ$6)=0),1,0))</f>
        <v>1</v>
      </c>
      <c r="IK35">
        <f>IF(IK$6="","",IF(AND(WEEKDAY(IK$6,2)&lt;6,COUNTIF(Feiertage!$B$4:$B$12,IK$6)+COUNTIF(Feiertage!$E$4:$E$14,IK$6)=0),1,0))</f>
        <v>1</v>
      </c>
      <c r="IL35">
        <f>IF(IL$6="","",IF(AND(WEEKDAY(IL$6,2)&lt;6,COUNTIF(Feiertage!$B$4:$B$12,IL$6)+COUNTIF(Feiertage!$E$4:$E$14,IL$6)=0),1,0))</f>
        <v>1</v>
      </c>
      <c r="IM35">
        <f>IF(IM$6="","",IF(AND(WEEKDAY(IM$6,2)&lt;6,COUNTIF(Feiertage!$B$4:$B$12,IM$6)+COUNTIF(Feiertage!$E$4:$E$14,IM$6)=0),1,0))</f>
        <v>1</v>
      </c>
      <c r="IN35">
        <f>IF(IN$6="","",IF(AND(WEEKDAY(IN$6,2)&lt;6,COUNTIF(Feiertage!$B$4:$B$12,IN$6)+COUNTIF(Feiertage!$E$4:$E$14,IN$6)=0),1,0))</f>
        <v>0</v>
      </c>
      <c r="IO35">
        <f>IF(IO$6="","",IF(AND(WEEKDAY(IO$6,2)&lt;6,COUNTIF(Feiertage!$B$4:$B$12,IO$6)+COUNTIF(Feiertage!$E$4:$E$14,IO$6)=0),1,0))</f>
        <v>0</v>
      </c>
      <c r="IP35">
        <f>IF(IP$6="","",IF(AND(WEEKDAY(IP$6,2)&lt;6,COUNTIF(Feiertage!$B$4:$B$12,IP$6)+COUNTIF(Feiertage!$E$4:$E$14,IP$6)=0),1,0))</f>
        <v>1</v>
      </c>
      <c r="IQ35">
        <f>IF(IQ$6="","",IF(AND(WEEKDAY(IQ$6,2)&lt;6,COUNTIF(Feiertage!$B$4:$B$12,IQ$6)+COUNTIF(Feiertage!$E$4:$E$14,IQ$6)=0),1,0))</f>
        <v>1</v>
      </c>
      <c r="IR35">
        <f>IF(IR$6="","",IF(AND(WEEKDAY(IR$6,2)&lt;6,COUNTIF(Feiertage!$B$4:$B$12,IR$6)+COUNTIF(Feiertage!$E$4:$E$14,IR$6)=0),1,0))</f>
        <v>1</v>
      </c>
      <c r="IS35">
        <f>IF(IS$6="","",IF(AND(WEEKDAY(IS$6,2)&lt;6,COUNTIF(Feiertage!$B$4:$B$12,IS$6)+COUNTIF(Feiertage!$E$4:$E$14,IS$6)=0),1,0))</f>
        <v>1</v>
      </c>
      <c r="IT35">
        <f>IF(IT$6="","",IF(AND(WEEKDAY(IT$6,2)&lt;6,COUNTIF(Feiertage!$B$4:$B$12,IT$6)+COUNTIF(Feiertage!$E$4:$E$14,IT$6)=0),1,0))</f>
        <v>1</v>
      </c>
      <c r="IU35">
        <f>IF(IU$6="","",IF(AND(WEEKDAY(IU$6,2)&lt;6,COUNTIF(Feiertage!$B$4:$B$12,IU$6)+COUNTIF(Feiertage!$E$4:$E$14,IU$6)=0),1,0))</f>
        <v>0</v>
      </c>
      <c r="IV35">
        <f>IF(IV$6="","",IF(AND(WEEKDAY(IV$6,2)&lt;6,COUNTIF(Feiertage!$B$4:$B$12,IV$6)+COUNTIF(Feiertage!$E$4:$E$14,IV$6)=0),1,0))</f>
        <v>0</v>
      </c>
      <c r="IW35">
        <f>IF(IW$6="","",IF(AND(WEEKDAY(IW$6,2)&lt;6,COUNTIF(Feiertage!$B$4:$B$12,IW$6)+COUNTIF(Feiertage!$E$4:$E$14,IW$6)=0),1,0))</f>
        <v>1</v>
      </c>
      <c r="IX35">
        <f>IF(IX$6="","",IF(AND(WEEKDAY(IX$6,2)&lt;6,COUNTIF(Feiertage!$B$4:$B$12,IX$6)+COUNTIF(Feiertage!$E$4:$E$14,IX$6)=0),1,0))</f>
        <v>1</v>
      </c>
      <c r="IY35">
        <f>IF(IY$6="","",IF(AND(WEEKDAY(IY$6,2)&lt;6,COUNTIF(Feiertage!$B$4:$B$12,IY$6)+COUNTIF(Feiertage!$E$4:$E$14,IY$6)=0),1,0))</f>
        <v>1</v>
      </c>
      <c r="IZ35">
        <f>IF(IZ$6="","",IF(AND(WEEKDAY(IZ$6,2)&lt;6,COUNTIF(Feiertage!$B$4:$B$12,IZ$6)+COUNTIF(Feiertage!$E$4:$E$14,IZ$6)=0),1,0))</f>
        <v>1</v>
      </c>
      <c r="JA35">
        <f>IF(JA$6="","",IF(AND(WEEKDAY(JA$6,2)&lt;6,COUNTIF(Feiertage!$B$4:$B$12,JA$6)+COUNTIF(Feiertage!$E$4:$E$14,JA$6)=0),1,0))</f>
        <v>1</v>
      </c>
      <c r="JB35">
        <f>IF(JB$6="","",IF(AND(WEEKDAY(JB$6,2)&lt;6,COUNTIF(Feiertage!$B$4:$B$12,JB$6)+COUNTIF(Feiertage!$E$4:$E$14,JB$6)=0),1,0))</f>
        <v>0</v>
      </c>
      <c r="JC35">
        <f>IF(JC$6="","",IF(AND(WEEKDAY(JC$6,2)&lt;6,COUNTIF(Feiertage!$B$4:$B$12,JC$6)+COUNTIF(Feiertage!$E$4:$E$14,JC$6)=0),1,0))</f>
        <v>0</v>
      </c>
      <c r="JD35">
        <f>IF(JD$6="","",IF(AND(WEEKDAY(JD$6,2)&lt;6,COUNTIF(Feiertage!$B$4:$B$12,JD$6)+COUNTIF(Feiertage!$E$4:$E$14,JD$6)=0),1,0))</f>
        <v>1</v>
      </c>
      <c r="JE35">
        <f>IF(JE$6="","",IF(AND(WEEKDAY(JE$6,2)&lt;6,COUNTIF(Feiertage!$B$4:$B$12,JE$6)+COUNTIF(Feiertage!$E$4:$E$14,JE$6)=0),1,0))</f>
        <v>1</v>
      </c>
      <c r="JF35">
        <f>IF(JF$6="","",IF(AND(WEEKDAY(JF$6,2)&lt;6,COUNTIF(Feiertage!$B$4:$B$12,JF$6)+COUNTIF(Feiertage!$E$4:$E$14,JF$6)=0),1,0))</f>
        <v>1</v>
      </c>
      <c r="JG35">
        <f>IF(JG$6="","",IF(AND(WEEKDAY(JG$6,2)&lt;6,COUNTIF(Feiertage!$B$4:$B$12,JG$6)+COUNTIF(Feiertage!$E$4:$E$14,JG$6)=0),1,0))</f>
        <v>1</v>
      </c>
      <c r="JH35">
        <f>IF(JH$6="","",IF(AND(WEEKDAY(JH$6,2)&lt;6,COUNTIF(Feiertage!$B$4:$B$12,JH$6)+COUNTIF(Feiertage!$E$4:$E$14,JH$6)=0),1,0))</f>
        <v>1</v>
      </c>
      <c r="JI35">
        <f>IF(JI$6="","",IF(AND(WEEKDAY(JI$6,2)&lt;6,COUNTIF(Feiertage!$B$4:$B$12,JI$6)+COUNTIF(Feiertage!$E$4:$E$14,JI$6)=0),1,0))</f>
        <v>0</v>
      </c>
      <c r="JJ35">
        <f>IF(JJ$6="","",IF(AND(WEEKDAY(JJ$6,2)&lt;6,COUNTIF(Feiertage!$B$4:$B$12,JJ$6)+COUNTIF(Feiertage!$E$4:$E$14,JJ$6)=0),1,0))</f>
        <v>0</v>
      </c>
      <c r="JK35">
        <f>IF(JK$6="","",IF(AND(WEEKDAY(JK$6,2)&lt;6,COUNTIF(Feiertage!$B$4:$B$12,JK$6)+COUNTIF(Feiertage!$E$4:$E$14,JK$6)=0),1,0))</f>
        <v>1</v>
      </c>
      <c r="JL35">
        <f>IF(JL$6="","",IF(AND(WEEKDAY(JL$6,2)&lt;6,COUNTIF(Feiertage!$B$4:$B$12,JL$6)+COUNTIF(Feiertage!$E$4:$E$14,JL$6)=0),1,0))</f>
        <v>1</v>
      </c>
      <c r="JM35">
        <f>IF(JM$6="","",IF(AND(WEEKDAY(JM$6,2)&lt;6,COUNTIF(Feiertage!$B$4:$B$12,JM$6)+COUNTIF(Feiertage!$E$4:$E$14,JM$6)=0),1,0))</f>
        <v>1</v>
      </c>
      <c r="JN35">
        <f>IF(JN$6="","",IF(AND(WEEKDAY(JN$6,2)&lt;6,COUNTIF(Feiertage!$B$4:$B$12,JN$6)+COUNTIF(Feiertage!$E$4:$E$14,JN$6)=0),1,0))</f>
        <v>1</v>
      </c>
      <c r="JO35">
        <f>IF(JO$6="","",IF(AND(WEEKDAY(JO$6,2)&lt;6,COUNTIF(Feiertage!$B$4:$B$12,JO$6)+COUNTIF(Feiertage!$E$4:$E$14,JO$6)=0),1,0))</f>
        <v>1</v>
      </c>
      <c r="JP35">
        <f>IF(JP$6="","",IF(AND(WEEKDAY(JP$6,2)&lt;6,COUNTIF(Feiertage!$B$4:$B$12,JP$6)+COUNTIF(Feiertage!$E$4:$E$14,JP$6)=0),1,0))</f>
        <v>0</v>
      </c>
      <c r="JQ35">
        <f>IF(JQ$6="","",IF(AND(WEEKDAY(JQ$6,2)&lt;6,COUNTIF(Feiertage!$B$4:$B$12,JQ$6)+COUNTIF(Feiertage!$E$4:$E$14,JQ$6)=0),1,0))</f>
        <v>0</v>
      </c>
      <c r="JR35">
        <f>IF(JR$6="","",IF(AND(WEEKDAY(JR$6,2)&lt;6,COUNTIF(Feiertage!$B$4:$B$12,JR$6)+COUNTIF(Feiertage!$E$4:$E$14,JR$6)=0),1,0))</f>
        <v>1</v>
      </c>
      <c r="JS35">
        <f>IF(JS$6="","",IF(AND(WEEKDAY(JS$6,2)&lt;6,COUNTIF(Feiertage!$B$4:$B$12,JS$6)+COUNTIF(Feiertage!$E$4:$E$14,JS$6)=0),1,0))</f>
        <v>1</v>
      </c>
      <c r="JT35">
        <f>IF(JT$6="","",IF(AND(WEEKDAY(JT$6,2)&lt;6,COUNTIF(Feiertage!$B$4:$B$12,JT$6)+COUNTIF(Feiertage!$E$4:$E$14,JT$6)=0),1,0))</f>
        <v>1</v>
      </c>
      <c r="JU35">
        <f>IF(JU$6="","",IF(AND(WEEKDAY(JU$6,2)&lt;6,COUNTIF(Feiertage!$B$4:$B$12,JU$6)+COUNTIF(Feiertage!$E$4:$E$14,JU$6)=0),1,0))</f>
        <v>1</v>
      </c>
      <c r="JV35">
        <f>IF(JV$6="","",IF(AND(WEEKDAY(JV$6,2)&lt;6,COUNTIF(Feiertage!$B$4:$B$12,JV$6)+COUNTIF(Feiertage!$E$4:$E$14,JV$6)=0),1,0))</f>
        <v>1</v>
      </c>
      <c r="JW35">
        <f>IF(JW$6="","",IF(AND(WEEKDAY(JW$6,2)&lt;6,COUNTIF(Feiertage!$B$4:$B$12,JW$6)+COUNTIF(Feiertage!$E$4:$E$14,JW$6)=0),1,0))</f>
        <v>0</v>
      </c>
      <c r="JX35">
        <f>IF(JX$6="","",IF(AND(WEEKDAY(JX$6,2)&lt;6,COUNTIF(Feiertage!$B$4:$B$12,JX$6)+COUNTIF(Feiertage!$E$4:$E$14,JX$6)=0),1,0))</f>
        <v>0</v>
      </c>
      <c r="JY35">
        <f>IF(JY$6="","",IF(AND(WEEKDAY(JY$6,2)&lt;6,COUNTIF(Feiertage!$B$4:$B$12,JY$6)+COUNTIF(Feiertage!$E$4:$E$14,JY$6)=0),1,0))</f>
        <v>1</v>
      </c>
      <c r="JZ35">
        <f>IF(JZ$6="","",IF(AND(WEEKDAY(JZ$6,2)&lt;6,COUNTIF(Feiertage!$B$4:$B$12,JZ$6)+COUNTIF(Feiertage!$E$4:$E$14,JZ$6)=0),1,0))</f>
        <v>1</v>
      </c>
      <c r="KA35">
        <f>IF(KA$6="","",IF(AND(WEEKDAY(KA$6,2)&lt;6,COUNTIF(Feiertage!$B$4:$B$12,KA$6)+COUNTIF(Feiertage!$E$4:$E$14,KA$6)=0),1,0))</f>
        <v>1</v>
      </c>
      <c r="KB35">
        <f>IF(KB$6="","",IF(AND(WEEKDAY(KB$6,2)&lt;6,COUNTIF(Feiertage!$B$4:$B$12,KB$6)+COUNTIF(Feiertage!$E$4:$E$14,KB$6)=0),1,0))</f>
        <v>1</v>
      </c>
      <c r="KC35">
        <f>IF(KC$6="","",IF(AND(WEEKDAY(KC$6,2)&lt;6,COUNTIF(Feiertage!$B$4:$B$12,KC$6)+COUNTIF(Feiertage!$E$4:$E$14,KC$6)=0),1,0))</f>
        <v>1</v>
      </c>
      <c r="KD35">
        <f>IF(KD$6="","",IF(AND(WEEKDAY(KD$6,2)&lt;6,COUNTIF(Feiertage!$B$4:$B$12,KD$6)+COUNTIF(Feiertage!$E$4:$E$14,KD$6)=0),1,0))</f>
        <v>0</v>
      </c>
      <c r="KE35">
        <f>IF(KE$6="","",IF(AND(WEEKDAY(KE$6,2)&lt;6,COUNTIF(Feiertage!$B$4:$B$12,KE$6)+COUNTIF(Feiertage!$E$4:$E$14,KE$6)=0),1,0))</f>
        <v>0</v>
      </c>
      <c r="KF35">
        <f>IF(KF$6="","",IF(AND(WEEKDAY(KF$6,2)&lt;6,COUNTIF(Feiertage!$B$4:$B$12,KF$6)+COUNTIF(Feiertage!$E$4:$E$14,KF$6)=0),1,0))</f>
        <v>1</v>
      </c>
      <c r="KG35">
        <f>IF(KG$6="","",IF(AND(WEEKDAY(KG$6,2)&lt;6,COUNTIF(Feiertage!$B$4:$B$12,KG$6)+COUNTIF(Feiertage!$E$4:$E$14,KG$6)=0),1,0))</f>
        <v>1</v>
      </c>
      <c r="KH35">
        <f>IF(KH$6="","",IF(AND(WEEKDAY(KH$6,2)&lt;6,COUNTIF(Feiertage!$B$4:$B$12,KH$6)+COUNTIF(Feiertage!$E$4:$E$14,KH$6)=0),1,0))</f>
        <v>1</v>
      </c>
      <c r="KI35">
        <f>IF(KI$6="","",IF(AND(WEEKDAY(KI$6,2)&lt;6,COUNTIF(Feiertage!$B$4:$B$12,KI$6)+COUNTIF(Feiertage!$E$4:$E$14,KI$6)=0),1,0))</f>
        <v>1</v>
      </c>
      <c r="KJ35">
        <f>IF(KJ$6="","",IF(AND(WEEKDAY(KJ$6,2)&lt;6,COUNTIF(Feiertage!$B$4:$B$12,KJ$6)+COUNTIF(Feiertage!$E$4:$E$14,KJ$6)=0),1,0))</f>
        <v>1</v>
      </c>
      <c r="KK35">
        <f>IF(KK$6="","",IF(AND(WEEKDAY(KK$6,2)&lt;6,COUNTIF(Feiertage!$B$4:$B$12,KK$6)+COUNTIF(Feiertage!$E$4:$E$14,KK$6)=0),1,0))</f>
        <v>0</v>
      </c>
      <c r="KL35">
        <f>IF(KL$6="","",IF(AND(WEEKDAY(KL$6,2)&lt;6,COUNTIF(Feiertage!$B$4:$B$12,KL$6)+COUNTIF(Feiertage!$E$4:$E$14,KL$6)=0),1,0))</f>
        <v>0</v>
      </c>
      <c r="KM35">
        <f>IF(KM$6="","",IF(AND(WEEKDAY(KM$6,2)&lt;6,COUNTIF(Feiertage!$B$4:$B$12,KM$6)+COUNTIF(Feiertage!$E$4:$E$14,KM$6)=0),1,0))</f>
        <v>1</v>
      </c>
      <c r="KN35">
        <f>IF(KN$6="","",IF(AND(WEEKDAY(KN$6,2)&lt;6,COUNTIF(Feiertage!$B$4:$B$12,KN$6)+COUNTIF(Feiertage!$E$4:$E$14,KN$6)=0),1,0))</f>
        <v>1</v>
      </c>
      <c r="KO35">
        <f>IF(KO$6="","",IF(AND(WEEKDAY(KO$6,2)&lt;6,COUNTIF(Feiertage!$B$4:$B$12,KO$6)+COUNTIF(Feiertage!$E$4:$E$14,KO$6)=0),1,0))</f>
        <v>1</v>
      </c>
      <c r="KP35">
        <f>IF(KP$6="","",IF(AND(WEEKDAY(KP$6,2)&lt;6,COUNTIF(Feiertage!$B$4:$B$12,KP$6)+COUNTIF(Feiertage!$E$4:$E$14,KP$6)=0),1,0))</f>
        <v>1</v>
      </c>
      <c r="KQ35">
        <f>IF(KQ$6="","",IF(AND(WEEKDAY(KQ$6,2)&lt;6,COUNTIF(Feiertage!$B$4:$B$12,KQ$6)+COUNTIF(Feiertage!$E$4:$E$14,KQ$6)=0),1,0))</f>
        <v>1</v>
      </c>
      <c r="KR35">
        <f>IF(KR$6="","",IF(AND(WEEKDAY(KR$6,2)&lt;6,COUNTIF(Feiertage!$B$4:$B$12,KR$6)+COUNTIF(Feiertage!$E$4:$E$14,KR$6)=0),1,0))</f>
        <v>0</v>
      </c>
      <c r="KS35">
        <f>IF(KS$6="","",IF(AND(WEEKDAY(KS$6,2)&lt;6,COUNTIF(Feiertage!$B$4:$B$12,KS$6)+COUNTIF(Feiertage!$E$4:$E$14,KS$6)=0),1,0))</f>
        <v>0</v>
      </c>
      <c r="KT35">
        <f>IF(KT$6="","",IF(AND(WEEKDAY(KT$6,2)&lt;6,COUNTIF(Feiertage!$B$4:$B$12,KT$6)+COUNTIF(Feiertage!$E$4:$E$14,KT$6)=0),1,0))</f>
        <v>1</v>
      </c>
      <c r="KU35">
        <f>IF(KU$6="","",IF(AND(WEEKDAY(KU$6,2)&lt;6,COUNTIF(Feiertage!$B$4:$B$12,KU$6)+COUNTIF(Feiertage!$E$4:$E$14,KU$6)=0),1,0))</f>
        <v>1</v>
      </c>
      <c r="KV35">
        <f>IF(KV$6="","",IF(AND(WEEKDAY(KV$6,2)&lt;6,COUNTIF(Feiertage!$B$4:$B$12,KV$6)+COUNTIF(Feiertage!$E$4:$E$14,KV$6)=0),1,0))</f>
        <v>1</v>
      </c>
      <c r="KW35">
        <f>IF(KW$6="","",IF(AND(WEEKDAY(KW$6,2)&lt;6,COUNTIF(Feiertage!$B$4:$B$12,KW$6)+COUNTIF(Feiertage!$E$4:$E$14,KW$6)=0),1,0))</f>
        <v>1</v>
      </c>
      <c r="KX35">
        <f>IF(KX$6="","",IF(AND(WEEKDAY(KX$6,2)&lt;6,COUNTIF(Feiertage!$B$4:$B$12,KX$6)+COUNTIF(Feiertage!$E$4:$E$14,KX$6)=0),1,0))</f>
        <v>1</v>
      </c>
      <c r="KY35">
        <f>IF(KY$6="","",IF(AND(WEEKDAY(KY$6,2)&lt;6,COUNTIF(Feiertage!$B$4:$B$12,KY$6)+COUNTIF(Feiertage!$E$4:$E$14,KY$6)=0),1,0))</f>
        <v>0</v>
      </c>
      <c r="KZ35">
        <f>IF(KZ$6="","",IF(AND(WEEKDAY(KZ$6,2)&lt;6,COUNTIF(Feiertage!$B$4:$B$12,KZ$6)+COUNTIF(Feiertage!$E$4:$E$14,KZ$6)=0),1,0))</f>
        <v>0</v>
      </c>
      <c r="LA35">
        <f>IF(LA$6="","",IF(AND(WEEKDAY(LA$6,2)&lt;6,COUNTIF(Feiertage!$B$4:$B$12,LA$6)+COUNTIF(Feiertage!$E$4:$E$14,LA$6)=0),1,0))</f>
        <v>1</v>
      </c>
      <c r="LB35">
        <f>IF(LB$6="","",IF(AND(WEEKDAY(LB$6,2)&lt;6,COUNTIF(Feiertage!$B$4:$B$12,LB$6)+COUNTIF(Feiertage!$E$4:$E$14,LB$6)=0),1,0))</f>
        <v>1</v>
      </c>
      <c r="LC35">
        <f>IF(LC$6="","",IF(AND(WEEKDAY(LC$6,2)&lt;6,COUNTIF(Feiertage!$B$4:$B$12,LC$6)+COUNTIF(Feiertage!$E$4:$E$14,LC$6)=0),1,0))</f>
        <v>1</v>
      </c>
      <c r="LD35">
        <f>IF(LD$6="","",IF(AND(WEEKDAY(LD$6,2)&lt;6,COUNTIF(Feiertage!$B$4:$B$12,LD$6)+COUNTIF(Feiertage!$E$4:$E$14,LD$6)=0),1,0))</f>
        <v>1</v>
      </c>
      <c r="LE35">
        <f>IF(LE$6="","",IF(AND(WEEKDAY(LE$6,2)&lt;6,COUNTIF(Feiertage!$B$4:$B$12,LE$6)+COUNTIF(Feiertage!$E$4:$E$14,LE$6)=0),1,0))</f>
        <v>1</v>
      </c>
      <c r="LF35">
        <f>IF(LF$6="","",IF(AND(WEEKDAY(LF$6,2)&lt;6,COUNTIF(Feiertage!$B$4:$B$12,LF$6)+COUNTIF(Feiertage!$E$4:$E$14,LF$6)=0),1,0))</f>
        <v>0</v>
      </c>
      <c r="LG35">
        <f>IF(LG$6="","",IF(AND(WEEKDAY(LG$6,2)&lt;6,COUNTIF(Feiertage!$B$4:$B$12,LG$6)+COUNTIF(Feiertage!$E$4:$E$14,LG$6)=0),1,0))</f>
        <v>0</v>
      </c>
      <c r="LH35">
        <f>IF(LH$6="","",IF(AND(WEEKDAY(LH$6,2)&lt;6,COUNTIF(Feiertage!$B$4:$B$12,LH$6)+COUNTIF(Feiertage!$E$4:$E$14,LH$6)=0),1,0))</f>
        <v>1</v>
      </c>
      <c r="LI35">
        <f>IF(LI$6="","",IF(AND(WEEKDAY(LI$6,2)&lt;6,COUNTIF(Feiertage!$B$4:$B$12,LI$6)+COUNTIF(Feiertage!$E$4:$E$14,LI$6)=0),1,0))</f>
        <v>1</v>
      </c>
      <c r="LJ35">
        <f>IF(LJ$6="","",IF(AND(WEEKDAY(LJ$6,2)&lt;6,COUNTIF(Feiertage!$B$4:$B$12,LJ$6)+COUNTIF(Feiertage!$E$4:$E$14,LJ$6)=0),1,0))</f>
        <v>1</v>
      </c>
      <c r="LK35">
        <f>IF(LK$6="","",IF(AND(WEEKDAY(LK$6,2)&lt;6,COUNTIF(Feiertage!$B$4:$B$12,LK$6)+COUNTIF(Feiertage!$E$4:$E$14,LK$6)=0),1,0))</f>
        <v>1</v>
      </c>
      <c r="LL35">
        <f>IF(LL$6="","",IF(AND(WEEKDAY(LL$6,2)&lt;6,COUNTIF(Feiertage!$B$4:$B$12,LL$6)+COUNTIF(Feiertage!$E$4:$E$14,LL$6)=0),1,0))</f>
        <v>1</v>
      </c>
      <c r="LM35">
        <f>IF(LM$6="","",IF(AND(WEEKDAY(LM$6,2)&lt;6,COUNTIF(Feiertage!$B$4:$B$12,LM$6)+COUNTIF(Feiertage!$E$4:$E$14,LM$6)=0),1,0))</f>
        <v>0</v>
      </c>
      <c r="LN35">
        <f>IF(LN$6="","",IF(AND(WEEKDAY(LN$6,2)&lt;6,COUNTIF(Feiertage!$B$4:$B$12,LN$6)+COUNTIF(Feiertage!$E$4:$E$14,LN$6)=0),1,0))</f>
        <v>0</v>
      </c>
      <c r="LO35">
        <f>IF(LO$6="","",IF(AND(WEEKDAY(LO$6,2)&lt;6,COUNTIF(Feiertage!$B$4:$B$12,LO$6)+COUNTIF(Feiertage!$E$4:$E$14,LO$6)=0),1,0))</f>
        <v>1</v>
      </c>
      <c r="LP35">
        <f>IF(LP$6="","",IF(AND(WEEKDAY(LP$6,2)&lt;6,COUNTIF(Feiertage!$B$4:$B$12,LP$6)+COUNTIF(Feiertage!$E$4:$E$14,LP$6)=0),1,0))</f>
        <v>1</v>
      </c>
      <c r="LQ35">
        <f>IF(LQ$6="","",IF(AND(WEEKDAY(LQ$6,2)&lt;6,COUNTIF(Feiertage!$B$4:$B$12,LQ$6)+COUNTIF(Feiertage!$E$4:$E$14,LQ$6)=0),1,0))</f>
        <v>1</v>
      </c>
      <c r="LR35">
        <f>IF(LR$6="","",IF(AND(WEEKDAY(LR$6,2)&lt;6,COUNTIF(Feiertage!$B$4:$B$12,LR$6)+COUNTIF(Feiertage!$E$4:$E$14,LR$6)=0),1,0))</f>
        <v>1</v>
      </c>
      <c r="LS35">
        <f>IF(LS$6="","",IF(AND(WEEKDAY(LS$6,2)&lt;6,COUNTIF(Feiertage!$B$4:$B$12,LS$6)+COUNTIF(Feiertage!$E$4:$E$14,LS$6)=0),1,0))</f>
        <v>1</v>
      </c>
      <c r="LT35">
        <f>IF(LT$6="","",IF(AND(WEEKDAY(LT$6,2)&lt;6,COUNTIF(Feiertage!$B$4:$B$12,LT$6)+COUNTIF(Feiertage!$E$4:$E$14,LT$6)=0),1,0))</f>
        <v>0</v>
      </c>
      <c r="LU35">
        <f>IF(LU$6="","",IF(AND(WEEKDAY(LU$6,2)&lt;6,COUNTIF(Feiertage!$B$4:$B$12,LU$6)+COUNTIF(Feiertage!$E$4:$E$14,LU$6)=0),1,0))</f>
        <v>0</v>
      </c>
      <c r="LV35">
        <f>IF(LV$6="","",IF(AND(WEEKDAY(LV$6,2)&lt;6,COUNTIF(Feiertage!$B$4:$B$12,LV$6)+COUNTIF(Feiertage!$E$4:$E$14,LV$6)=0),1,0))</f>
        <v>1</v>
      </c>
      <c r="LW35">
        <f>IF(LW$6="","",IF(AND(WEEKDAY(LW$6,2)&lt;6,COUNTIF(Feiertage!$B$4:$B$12,LW$6)+COUNTIF(Feiertage!$E$4:$E$14,LW$6)=0),1,0))</f>
        <v>1</v>
      </c>
      <c r="LX35">
        <f>IF(LX$6="","",IF(AND(WEEKDAY(LX$6,2)&lt;6,COUNTIF(Feiertage!$B$4:$B$12,LX$6)+COUNTIF(Feiertage!$E$4:$E$14,LX$6)=0),1,0))</f>
        <v>1</v>
      </c>
      <c r="LY35">
        <f>IF(LY$6="","",IF(AND(WEEKDAY(LY$6,2)&lt;6,COUNTIF(Feiertage!$B$4:$B$12,LY$6)+COUNTIF(Feiertage!$E$4:$E$14,LY$6)=0),1,0))</f>
        <v>1</v>
      </c>
      <c r="LZ35">
        <f>IF(LZ$6="","",IF(AND(WEEKDAY(LZ$6,2)&lt;6,COUNTIF(Feiertage!$B$4:$B$12,LZ$6)+COUNTIF(Feiertage!$E$4:$E$14,LZ$6)=0),1,0))</f>
        <v>1</v>
      </c>
      <c r="MA35">
        <f>IF(MA$6="","",IF(AND(WEEKDAY(MA$6,2)&lt;6,COUNTIF(Feiertage!$B$4:$B$12,MA$6)+COUNTIF(Feiertage!$E$4:$E$14,MA$6)=0),1,0))</f>
        <v>0</v>
      </c>
      <c r="MB35">
        <f>IF(MB$6="","",IF(AND(WEEKDAY(MB$6,2)&lt;6,COUNTIF(Feiertage!$B$4:$B$12,MB$6)+COUNTIF(Feiertage!$E$4:$E$14,MB$6)=0),1,0))</f>
        <v>0</v>
      </c>
      <c r="MC35">
        <f>IF(MC$6="","",IF(AND(WEEKDAY(MC$6,2)&lt;6,COUNTIF(Feiertage!$B$4:$B$12,MC$6)+COUNTIF(Feiertage!$E$4:$E$14,MC$6)=0),1,0))</f>
        <v>1</v>
      </c>
      <c r="MD35">
        <f>IF(MD$6="","",IF(AND(WEEKDAY(MD$6,2)&lt;6,COUNTIF(Feiertage!$B$4:$B$12,MD$6)+COUNTIF(Feiertage!$E$4:$E$14,MD$6)=0),1,0))</f>
        <v>1</v>
      </c>
      <c r="ME35">
        <f>IF(ME$6="","",IF(AND(WEEKDAY(ME$6,2)&lt;6,COUNTIF(Feiertage!$B$4:$B$12,ME$6)+COUNTIF(Feiertage!$E$4:$E$14,ME$6)=0),1,0))</f>
        <v>1</v>
      </c>
      <c r="MF35">
        <f>IF(MF$6="","",IF(AND(WEEKDAY(MF$6,2)&lt;6,COUNTIF(Feiertage!$B$4:$B$12,MF$6)+COUNTIF(Feiertage!$E$4:$E$14,MF$6)=0),1,0))</f>
        <v>1</v>
      </c>
      <c r="MG35">
        <f>IF(MG$6="","",IF(AND(WEEKDAY(MG$6,2)&lt;6,COUNTIF(Feiertage!$B$4:$B$12,MG$6)+COUNTIF(Feiertage!$E$4:$E$14,MG$6)=0),1,0))</f>
        <v>1</v>
      </c>
      <c r="MH35">
        <f>IF(MH$6="","",IF(AND(WEEKDAY(MH$6,2)&lt;6,COUNTIF(Feiertage!$B$4:$B$12,MH$6)+COUNTIF(Feiertage!$E$4:$E$14,MH$6)=0),1,0))</f>
        <v>0</v>
      </c>
      <c r="MI35">
        <f>IF(MI$6="","",IF(AND(WEEKDAY(MI$6,2)&lt;6,COUNTIF(Feiertage!$B$4:$B$12,MI$6)+COUNTIF(Feiertage!$E$4:$E$14,MI$6)=0),1,0))</f>
        <v>0</v>
      </c>
      <c r="MJ35">
        <f>IF(MJ$6="","",IF(AND(WEEKDAY(MJ$6,2)&lt;6,COUNTIF(Feiertage!$B$4:$B$12,MJ$6)+COUNTIF(Feiertage!$E$4:$E$14,MJ$6)=0),1,0))</f>
        <v>1</v>
      </c>
      <c r="MK35">
        <f>IF(MK$6="","",IF(AND(WEEKDAY(MK$6,2)&lt;6,COUNTIF(Feiertage!$B$4:$B$12,MK$6)+COUNTIF(Feiertage!$E$4:$E$14,MK$6)=0),1,0))</f>
        <v>1</v>
      </c>
      <c r="ML35">
        <f>IF(ML$6="","",IF(AND(WEEKDAY(ML$6,2)&lt;6,COUNTIF(Feiertage!$B$4:$B$12,ML$6)+COUNTIF(Feiertage!$E$4:$E$14,ML$6)=0),1,0))</f>
        <v>1</v>
      </c>
      <c r="MM35">
        <f>IF(MM$6="","",IF(AND(WEEKDAY(MM$6,2)&lt;6,COUNTIF(Feiertage!$B$4:$B$12,MM$6)+COUNTIF(Feiertage!$E$4:$E$14,MM$6)=0),1,0))</f>
        <v>1</v>
      </c>
      <c r="MN35">
        <f>IF(MN$6="","",IF(AND(WEEKDAY(MN$6,2)&lt;6,COUNTIF(Feiertage!$B$4:$B$12,MN$6)+COUNTIF(Feiertage!$E$4:$E$14,MN$6)=0),1,0))</f>
        <v>1</v>
      </c>
      <c r="MO35">
        <f>IF(MO$6="","",IF(AND(WEEKDAY(MO$6,2)&lt;6,COUNTIF(Feiertage!$B$4:$B$12,MO$6)+COUNTIF(Feiertage!$E$4:$E$14,MO$6)=0),1,0))</f>
        <v>0</v>
      </c>
      <c r="MP35">
        <f>IF(MP$6="","",IF(AND(WEEKDAY(MP$6,2)&lt;6,COUNTIF(Feiertage!$B$4:$B$12,MP$6)+COUNTIF(Feiertage!$E$4:$E$14,MP$6)=0),1,0))</f>
        <v>0</v>
      </c>
      <c r="MQ35">
        <f>IF(MQ$6="","",IF(AND(WEEKDAY(MQ$6,2)&lt;6,COUNTIF(Feiertage!$B$4:$B$12,MQ$6)+COUNTIF(Feiertage!$E$4:$E$14,MQ$6)=0),1,0))</f>
        <v>1</v>
      </c>
      <c r="MR35">
        <f>IF(MR$6="","",IF(AND(WEEKDAY(MR$6,2)&lt;6,COUNTIF(Feiertage!$B$4:$B$12,MR$6)+COUNTIF(Feiertage!$E$4:$E$14,MR$6)=0),1,0))</f>
        <v>1</v>
      </c>
      <c r="MS35">
        <f>IF(MS$6="","",IF(AND(WEEKDAY(MS$6,2)&lt;6,COUNTIF(Feiertage!$B$4:$B$12,MS$6)+COUNTIF(Feiertage!$E$4:$E$14,MS$6)=0),1,0))</f>
        <v>1</v>
      </c>
      <c r="MT35">
        <f>IF(MT$6="","",IF(AND(WEEKDAY(MT$6,2)&lt;6,COUNTIF(Feiertage!$B$4:$B$12,MT$6)+COUNTIF(Feiertage!$E$4:$E$14,MT$6)=0),1,0))</f>
        <v>1</v>
      </c>
      <c r="MU35">
        <f>IF(MU$6="","",IF(AND(WEEKDAY(MU$6,2)&lt;6,COUNTIF(Feiertage!$B$4:$B$12,MU$6)+COUNTIF(Feiertage!$E$4:$E$14,MU$6)=0),1,0))</f>
        <v>1</v>
      </c>
      <c r="MV35">
        <f>IF(MV$6="","",IF(AND(WEEKDAY(MV$6,2)&lt;6,COUNTIF(Feiertage!$B$4:$B$12,MV$6)+COUNTIF(Feiertage!$E$4:$E$14,MV$6)=0),1,0))</f>
        <v>0</v>
      </c>
      <c r="MW35">
        <f>IF(MW$6="","",IF(AND(WEEKDAY(MW$6,2)&lt;6,COUNTIF(Feiertage!$B$4:$B$12,MW$6)+COUNTIF(Feiertage!$E$4:$E$14,MW$6)=0),1,0))</f>
        <v>0</v>
      </c>
      <c r="MX35">
        <f>IF(MX$6="","",IF(AND(WEEKDAY(MX$6,2)&lt;6,COUNTIF(Feiertage!$B$4:$B$12,MX$6)+COUNTIF(Feiertage!$E$4:$E$14,MX$6)=0),1,0))</f>
        <v>1</v>
      </c>
      <c r="MY35">
        <f>IF(MY$6="","",IF(AND(WEEKDAY(MY$6,2)&lt;6,COUNTIF(Feiertage!$B$4:$B$12,MY$6)+COUNTIF(Feiertage!$E$4:$E$14,MY$6)=0),1,0))</f>
        <v>1</v>
      </c>
      <c r="MZ35">
        <f>IF(MZ$6="","",IF(AND(WEEKDAY(MZ$6,2)&lt;6,COUNTIF(Feiertage!$B$4:$B$12,MZ$6)+COUNTIF(Feiertage!$E$4:$E$14,MZ$6)=0),1,0))</f>
        <v>1</v>
      </c>
      <c r="NA35">
        <f>IF(NA$6="","",IF(AND(WEEKDAY(NA$6,2)&lt;6,COUNTIF(Feiertage!$B$4:$B$12,NA$6)+COUNTIF(Feiertage!$E$4:$E$14,NA$6)=0),1,0))</f>
        <v>1</v>
      </c>
      <c r="NB35">
        <f>IF(NB$6="","",IF(AND(WEEKDAY(NB$6,2)&lt;6,COUNTIF(Feiertage!$B$4:$B$12,NB$6)+COUNTIF(Feiertage!$E$4:$E$14,NB$6)=0),1,0))</f>
        <v>0</v>
      </c>
      <c r="NC35">
        <f>IF(NC$6="","",IF(AND(WEEKDAY(NC$6,2)&lt;6,COUNTIF(Feiertage!$B$4:$B$12,NC$6)+COUNTIF(Feiertage!$E$4:$E$14,NC$6)=0),1,0))</f>
        <v>0</v>
      </c>
      <c r="ND35">
        <f>IF(ND$6="","",IF(AND(WEEKDAY(ND$6,2)&lt;6,COUNTIF(Feiertage!$B$4:$B$12,ND$6)+COUNTIF(Feiertage!$E$4:$E$14,ND$6)=0),1,0))</f>
        <v>0</v>
      </c>
      <c r="NE35">
        <f>IF(NE$6="","",IF(AND(WEEKDAY(NE$6,2)&lt;6,COUNTIF(Feiertage!$B$4:$B$12,NE$6)+COUNTIF(Feiertage!$E$4:$E$14,NE$6)=0),1,0))</f>
        <v>1</v>
      </c>
      <c r="NF35">
        <f>IF(NF$6="","",IF(AND(WEEKDAY(NF$6,2)&lt;6,COUNTIF(Feiertage!$B$4:$B$12,NF$6)+COUNTIF(Feiertage!$E$4:$E$14,NF$6)=0),1,0))</f>
        <v>1</v>
      </c>
      <c r="NG35">
        <f>IF(NG$6="","",IF(AND(WEEKDAY(NG$6,2)&lt;6,COUNTIF(Feiertage!$B$4:$B$12,NG$6)+COUNTIF(Feiertage!$E$4:$E$14,NG$6)=0),1,0))</f>
        <v>1</v>
      </c>
      <c r="NH35">
        <f>IF(NH$6="","",IF(AND(WEEKDAY(NH$6,2)&lt;6,COUNTIF(Feiertage!$B$4:$B$12,NH$6)+COUNTIF(Feiertage!$E$4:$E$14,NH$6)=0),1,0))</f>
        <v>1</v>
      </c>
      <c r="NI35" t="str">
        <f>IF(NI$6="","",IF(AND(WEEKDAY(NI$6,2)&lt;6,COUNTIF(Feiertage!$B$4:$B$12,NI$6)+COUNTIF(Feiertage!$E$4:$E$14,NI$6)=0),1,0))</f>
        <v/>
      </c>
    </row>
  </sheetData>
  <autoFilter ref="A8:NI34" xr:uid="{00000000-0009-0000-0000-000000000000}"/>
  <mergeCells count="15">
    <mergeCell ref="F8:F9"/>
    <mergeCell ref="G8:G9"/>
    <mergeCell ref="A8:A9"/>
    <mergeCell ref="B8:B9"/>
    <mergeCell ref="C8:C9"/>
    <mergeCell ref="D8:D9"/>
    <mergeCell ref="E8:E9"/>
    <mergeCell ref="A1:F1"/>
    <mergeCell ref="A2:F2"/>
    <mergeCell ref="F3:G3"/>
    <mergeCell ref="I3:L5"/>
    <mergeCell ref="B4:C4"/>
    <mergeCell ref="F4:G4"/>
    <mergeCell ref="B5:C5"/>
    <mergeCell ref="F5:G5"/>
  </mergeCells>
  <conditionalFormatting sqref="H7:NI9">
    <cfRule type="expression" dxfId="4" priority="7">
      <formula>AND(H$6&lt;&gt;"",WEEKDAY(H$6,2)&gt;5)</formula>
    </cfRule>
  </conditionalFormatting>
  <conditionalFormatting sqref="H10:NI34">
    <cfRule type="expression" dxfId="3" priority="2">
      <formula>H10="U"</formula>
    </cfRule>
    <cfRule type="expression" dxfId="2" priority="3">
      <formula>H10="K"</formula>
    </cfRule>
    <cfRule type="expression" dxfId="0" priority="5">
      <formula>AND(H$6&lt;&gt;"",WEEKDAY(H$6,2)&gt;5)</formula>
    </cfRule>
  </conditionalFormatting>
  <dataValidations count="1">
    <dataValidation type="whole" sqref="B3" xr:uid="{00000000-0002-0000-0000-000000000000}">
      <formula1>2024</formula1>
      <formula2>2035</formula2>
    </dataValidation>
  </dataValidations>
  <pageMargins left="0.75" right="0.75" top="1" bottom="1" header="0.511811023622047" footer="0.511811023622047"/>
  <pageSetup orientation="landscape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00000000-000E-0000-0000-000006000000}">
            <xm:f>COUNTIF(Feiertage!$B$4:$B$12,H$6)+COUNTIF(Feiertage!$E$4:$E$14,H$6)&gt;0</xm:f>
            <x14:dxf>
              <font>
                <sz val="11"/>
                <color rgb="FF000000"/>
                <name val="Calibri"/>
                <family val="2"/>
              </font>
              <fill>
                <patternFill>
                  <bgColor rgb="FFCDE0F3"/>
                </patternFill>
              </fill>
            </x14:dxf>
          </x14:cfRule>
          <xm:sqref>H7:NI9</xm:sqref>
        </x14:conditionalFormatting>
        <x14:conditionalFormatting xmlns:xm="http://schemas.microsoft.com/office/excel/2006/main">
          <x14:cfRule type="expression" priority="4" id="{00000000-000E-0000-0000-000004000000}">
            <xm:f>COUNTIF(Feiertage!$B$4:$B$12,H$6)+COUNTIF(Feiertage!$E$4:$E$14,H$6)&gt;0</xm:f>
            <x14:dxf>
              <font>
                <sz val="11"/>
                <color rgb="FF000000"/>
                <name val="Calibri"/>
                <family val="2"/>
              </font>
              <fill>
                <patternFill>
                  <bgColor rgb="FFD9E8F5"/>
                </patternFill>
              </fill>
            </x14:dxf>
          </x14:cfRule>
          <xm:sqref>H10:NI34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equal" allowBlank="1" xr:uid="{00000000-0002-0000-0000-000001000000}">
          <x14:formula1>
            <xm:f>Listen!$A$2:$A$3</xm:f>
          </x14:formula1>
          <x14:formula2>
            <xm:f>0</xm:f>
          </x14:formula2>
          <xm:sqref>H10:NI34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Normal="100" zoomScalePageLayoutView="60" workbookViewId="0"/>
  </sheetViews>
  <sheetFormatPr baseColWidth="10" defaultColWidth="8.6640625" defaultRowHeight="12.75" customHeight="1" x14ac:dyDescent="0.3"/>
  <cols>
    <col min="1" max="1" width="28" customWidth="1"/>
    <col min="2" max="2" width="14" customWidth="1"/>
    <col min="3" max="3" width="10" customWidth="1"/>
    <col min="4" max="4" width="28" customWidth="1"/>
    <col min="5" max="5" width="14" customWidth="1"/>
    <col min="6" max="6" width="26" customWidth="1"/>
    <col min="8" max="8" width="13" hidden="1" customWidth="1"/>
  </cols>
  <sheetData>
    <row r="1" spans="1:8" ht="27.75" customHeight="1" x14ac:dyDescent="0.35">
      <c r="A1" s="1" t="s">
        <v>18</v>
      </c>
      <c r="B1" s="1"/>
      <c r="C1" s="1"/>
      <c r="D1" s="1"/>
      <c r="E1" s="1"/>
      <c r="F1" s="1"/>
    </row>
    <row r="2" spans="1:8" ht="14.4" x14ac:dyDescent="0.3">
      <c r="H2">
        <f>Planer!$B$3</f>
        <v>2026</v>
      </c>
    </row>
    <row r="3" spans="1:8" ht="14.4" x14ac:dyDescent="0.3">
      <c r="A3" t="s">
        <v>19</v>
      </c>
      <c r="C3" t="s">
        <v>1</v>
      </c>
      <c r="D3" t="s">
        <v>20</v>
      </c>
      <c r="H3">
        <f>MOD(H2,19)</f>
        <v>12</v>
      </c>
    </row>
    <row r="4" spans="1:8" ht="28.8" x14ac:dyDescent="0.3">
      <c r="A4" s="20" t="s">
        <v>21</v>
      </c>
      <c r="B4" s="21">
        <f>DATE($C$4,1,1)</f>
        <v>46023</v>
      </c>
      <c r="C4" s="22">
        <f>Planer!$B$3</f>
        <v>2026</v>
      </c>
      <c r="D4" s="20" t="s">
        <v>22</v>
      </c>
      <c r="E4" s="21"/>
      <c r="F4" s="23" t="s">
        <v>23</v>
      </c>
      <c r="H4">
        <f>INT(H2/100)</f>
        <v>20</v>
      </c>
    </row>
    <row r="5" spans="1:8" ht="14.4" x14ac:dyDescent="0.3">
      <c r="A5" s="24" t="s">
        <v>24</v>
      </c>
      <c r="B5" s="25">
        <f>$H$17-2</f>
        <v>46115</v>
      </c>
      <c r="D5" s="24" t="s">
        <v>25</v>
      </c>
      <c r="E5" s="25"/>
      <c r="H5">
        <f>MOD(H2,100)</f>
        <v>26</v>
      </c>
    </row>
    <row r="6" spans="1:8" ht="14.4" x14ac:dyDescent="0.3">
      <c r="A6" s="20" t="s">
        <v>26</v>
      </c>
      <c r="B6" s="21">
        <f>$H$17+1</f>
        <v>46118</v>
      </c>
      <c r="D6" s="20" t="s">
        <v>27</v>
      </c>
      <c r="E6" s="21"/>
      <c r="H6">
        <f>INT(H4/4)</f>
        <v>5</v>
      </c>
    </row>
    <row r="7" spans="1:8" ht="14.4" x14ac:dyDescent="0.3">
      <c r="A7" s="24" t="s">
        <v>28</v>
      </c>
      <c r="B7" s="25">
        <f>DATE($C$4,5,1)</f>
        <v>46143</v>
      </c>
      <c r="D7" s="24" t="s">
        <v>29</v>
      </c>
      <c r="E7" s="25"/>
      <c r="H7">
        <f>MOD(H4,4)</f>
        <v>0</v>
      </c>
    </row>
    <row r="8" spans="1:8" ht="14.4" x14ac:dyDescent="0.3">
      <c r="A8" s="20" t="s">
        <v>30</v>
      </c>
      <c r="B8" s="21">
        <f>$H$17+39</f>
        <v>46156</v>
      </c>
      <c r="D8" s="20"/>
      <c r="E8" s="21"/>
      <c r="H8">
        <f>INT((H4+8)/25)</f>
        <v>1</v>
      </c>
    </row>
    <row r="9" spans="1:8" ht="14.4" x14ac:dyDescent="0.3">
      <c r="A9" s="24" t="s">
        <v>31</v>
      </c>
      <c r="B9" s="25">
        <f>$H$17+50</f>
        <v>46167</v>
      </c>
      <c r="D9" s="24"/>
      <c r="E9" s="25"/>
      <c r="H9">
        <f>INT((H4-H8+1)/3)</f>
        <v>6</v>
      </c>
    </row>
    <row r="10" spans="1:8" ht="14.4" x14ac:dyDescent="0.3">
      <c r="A10" s="20" t="s">
        <v>32</v>
      </c>
      <c r="B10" s="21">
        <f>DATE($C$4,10,3)</f>
        <v>46298</v>
      </c>
      <c r="D10" s="20"/>
      <c r="E10" s="21"/>
      <c r="H10">
        <f>MOD(19*H3+H4-H6-H9+15,30)</f>
        <v>12</v>
      </c>
    </row>
    <row r="11" spans="1:8" ht="14.4" x14ac:dyDescent="0.3">
      <c r="A11" s="24" t="s">
        <v>33</v>
      </c>
      <c r="B11" s="25">
        <f>DATE($C$4,12,25)</f>
        <v>46381</v>
      </c>
      <c r="D11" s="24"/>
      <c r="E11" s="25"/>
      <c r="H11">
        <f>INT(H5/4)</f>
        <v>6</v>
      </c>
    </row>
    <row r="12" spans="1:8" ht="14.4" x14ac:dyDescent="0.3">
      <c r="A12" s="20" t="s">
        <v>34</v>
      </c>
      <c r="B12" s="21">
        <f>DATE($C$4,12,26)</f>
        <v>46382</v>
      </c>
      <c r="D12" s="20"/>
      <c r="E12" s="21"/>
      <c r="H12">
        <f>MOD(H5,4)</f>
        <v>2</v>
      </c>
    </row>
    <row r="13" spans="1:8" ht="14.4" x14ac:dyDescent="0.3">
      <c r="D13" s="24"/>
      <c r="E13" s="25"/>
      <c r="H13">
        <f>MOD(32+2*H7+2*H11-H10-H12,7)</f>
        <v>2</v>
      </c>
    </row>
    <row r="14" spans="1:8" ht="14.4" x14ac:dyDescent="0.3">
      <c r="D14" s="20"/>
      <c r="E14" s="21"/>
      <c r="H14">
        <f>INT((H3+11*H10+22*H13)/451)</f>
        <v>0</v>
      </c>
    </row>
    <row r="15" spans="1:8" ht="14.4" x14ac:dyDescent="0.3">
      <c r="H15">
        <f>INT((H10+H13-7*H14+114)/31)</f>
        <v>4</v>
      </c>
    </row>
    <row r="16" spans="1:8" ht="14.4" x14ac:dyDescent="0.3">
      <c r="H16">
        <f>MOD(H10+H13-7*H14+114,31)+1</f>
        <v>5</v>
      </c>
    </row>
    <row r="17" spans="8:8" ht="14.4" x14ac:dyDescent="0.3">
      <c r="H17" s="26">
        <f>DATE(H2,H15,H16)</f>
        <v>46117</v>
      </c>
    </row>
  </sheetData>
  <mergeCells count="1">
    <mergeCell ref="A1:F1"/>
  </mergeCells>
  <dataValidations count="1">
    <dataValidation type="date" allowBlank="1" sqref="E4:E14" xr:uid="{00000000-0002-0000-0100-000000000000}">
      <formula1>DATE(2024,1,1)</formula1>
      <formula2>DATE(2035,12,31)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zoomScaleNormal="100" zoomScalePageLayoutView="60" workbookViewId="0"/>
  </sheetViews>
  <sheetFormatPr baseColWidth="10" defaultColWidth="8.6640625" defaultRowHeight="12.75" customHeight="1" x14ac:dyDescent="0.3"/>
  <sheetData>
    <row r="1" spans="1:1" ht="14.4" x14ac:dyDescent="0.3">
      <c r="A1" t="s">
        <v>35</v>
      </c>
    </row>
    <row r="2" spans="1:1" ht="14.4" x14ac:dyDescent="0.3">
      <c r="A2" t="s">
        <v>36</v>
      </c>
    </row>
    <row r="3" spans="1:1" ht="14.4" x14ac:dyDescent="0.3">
      <c r="A3" t="s">
        <v>37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Planer</vt:lpstr>
      <vt:lpstr>Feiertage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2026-04-15T07:49:07Z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2026-04-15T07:01:36Z</dcterms:created>
  <dc:creator>openpyxl</dc:creator>
  <dc:description/>
  <dc:language>en-US</dc:language>
  <cp:lastModifiedBy/>
  <dcterms:modified xsi:type="dcterms:W3CDTF">2026-04-15T07:01:36Z</dcterms:modified>
  <cp:revision>0</cp:revision>
  <dc:subject/>
  <dc:title/>
</cp:coreProperties>
</file>