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eroeffnungsbilanz\"/>
    </mc:Choice>
  </mc:AlternateContent>
  <xr:revisionPtr revIDLastSave="0" documentId="13_ncr:1_{6DF88A17-122B-442C-807E-97CE375A15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röffnungsbilanz" sheetId="1" r:id="rId1"/>
  </sheets>
  <definedNames>
    <definedName name="_xlnm.Print_Area" localSheetId="0">Eröffnungsbilanz!$A$1:$G$41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1" l="1"/>
  <c r="C37" i="1"/>
  <c r="G28" i="1"/>
  <c r="C28" i="1"/>
  <c r="G19" i="1"/>
  <c r="G39" i="1" s="1"/>
  <c r="G5" i="1" s="1"/>
  <c r="C19" i="1"/>
  <c r="C39" i="1" s="1"/>
  <c r="G4" i="1" s="1"/>
  <c r="G6" i="1" s="1"/>
  <c r="G7" i="1" s="1"/>
</calcChain>
</file>

<file path=xl/sharedStrings.xml><?xml version="1.0" encoding="utf-8"?>
<sst xmlns="http://schemas.openxmlformats.org/spreadsheetml/2006/main" count="89" uniqueCount="82">
  <si>
    <t>Eröffnungsbilanz</t>
  </si>
  <si>
    <t>Bitte nur die blau hinterlegten Eingabefelder ausfüllen. Summen, Differenz und Status werden automatisch berechnet.</t>
  </si>
  <si>
    <t>Firmenname</t>
  </si>
  <si>
    <t>Muster GmbH</t>
  </si>
  <si>
    <t>Summe Aktiva</t>
  </si>
  <si>
    <t>Stichtag</t>
  </si>
  <si>
    <t>Summe Passiva</t>
  </si>
  <si>
    <t>Währung</t>
  </si>
  <si>
    <t>EUR</t>
  </si>
  <si>
    <t>Differenz</t>
  </si>
  <si>
    <t>Erstellt am</t>
  </si>
  <si>
    <t>Status</t>
  </si>
  <si>
    <t>Aktiva</t>
  </si>
  <si>
    <t>Passiva</t>
  </si>
  <si>
    <t>Position</t>
  </si>
  <si>
    <t>Beschreibung</t>
  </si>
  <si>
    <t>Betrag (€)</t>
  </si>
  <si>
    <t>Anlagevermögen</t>
  </si>
  <si>
    <t>Eigenkapital</t>
  </si>
  <si>
    <t>Immaterielle Vermögenswerte</t>
  </si>
  <si>
    <t>Softwarelizenzen und Gründungskosten</t>
  </si>
  <si>
    <t>Stammkapital / Gezeichnetes Kapital</t>
  </si>
  <si>
    <t>Eingezahltes Kapital</t>
  </si>
  <si>
    <t>Maschinen und Anlagen</t>
  </si>
  <si>
    <t>Produktionsmaschine</t>
  </si>
  <si>
    <t>Kapitalrücklage</t>
  </si>
  <si>
    <t>Zusätzliche Einlage</t>
  </si>
  <si>
    <t>Fuhrpark</t>
  </si>
  <si>
    <t>Firmenfahrzeug</t>
  </si>
  <si>
    <t>Gewinnrücklagen</t>
  </si>
  <si>
    <t>Rücklagen</t>
  </si>
  <si>
    <t>Büroausstattung</t>
  </si>
  <si>
    <t>Möbel, Laptops, Monitore</t>
  </si>
  <si>
    <t>Gewinnvortrag / Verlustvortrag</t>
  </si>
  <si>
    <t>Vortrag aus Vorperiode</t>
  </si>
  <si>
    <t>Finanzanlagen</t>
  </si>
  <si>
    <t>Beteiligung / Depot</t>
  </si>
  <si>
    <t>Sonstiges Eigenkapital</t>
  </si>
  <si>
    <t>Weitere EK-Positionen</t>
  </si>
  <si>
    <t>Sonstige Anlagen</t>
  </si>
  <si>
    <t>Werkzeuge und Zubehör</t>
  </si>
  <si>
    <t>Summe Anlagevermögen</t>
  </si>
  <si>
    <t>Summe Eigenkapital</t>
  </si>
  <si>
    <t>Umlaufvermögen</t>
  </si>
  <si>
    <t>Verbindlichkeiten</t>
  </si>
  <si>
    <t>Kasse</t>
  </si>
  <si>
    <t>Barbestand</t>
  </si>
  <si>
    <t>Bankdarlehen</t>
  </si>
  <si>
    <t>Langfristiges Darlehen</t>
  </si>
  <si>
    <t>Bankguthaben</t>
  </si>
  <si>
    <t>Geschäftskonto</t>
  </si>
  <si>
    <t>Verbindlichkeiten aus LuL</t>
  </si>
  <si>
    <t>Offene Lieferantenrechnungen</t>
  </si>
  <si>
    <t>Forderungen aus LuL</t>
  </si>
  <si>
    <t>Offene Kundenrechnungen</t>
  </si>
  <si>
    <t>Gesellschafterdarlehen</t>
  </si>
  <si>
    <t>Darlehen der Gesellschafter</t>
  </si>
  <si>
    <t>Vorräte / Warenbestand</t>
  </si>
  <si>
    <t>Lagerbestand</t>
  </si>
  <si>
    <t>Steuerschulden</t>
  </si>
  <si>
    <t>Umsatzsteuer / Abgaben</t>
  </si>
  <si>
    <t>Sonstige Forderungen</t>
  </si>
  <si>
    <t>Kaution / Erstattungen</t>
  </si>
  <si>
    <t>Sonstige Verbindlichkeiten</t>
  </si>
  <si>
    <t>Sonstige offene Beträge</t>
  </si>
  <si>
    <t>Sonstige Umlaufvermögen</t>
  </si>
  <si>
    <t>Kurzfristige Guthaben</t>
  </si>
  <si>
    <t>Summe Umlaufvermögen</t>
  </si>
  <si>
    <t>Summe Verbindlichkeiten</t>
  </si>
  <si>
    <t>Sonstige Aktiva</t>
  </si>
  <si>
    <t>Sonstige Passiva</t>
  </si>
  <si>
    <t>Aktive Rechnungsabgrenzung</t>
  </si>
  <si>
    <t>Vorausbezahlte Versicherungen</t>
  </si>
  <si>
    <t>Rückstellungen</t>
  </si>
  <si>
    <t>Rückstellung für Beratung / Abschluss</t>
  </si>
  <si>
    <t>Kleine sonstige Aktivposten</t>
  </si>
  <si>
    <t>Passive Rechnungsabgrenzung</t>
  </si>
  <si>
    <t>Im Voraus vereinnahmte Beträge</t>
  </si>
  <si>
    <t>Kleine sonstige Passivposten</t>
  </si>
  <si>
    <t>Summe Sonstige Aktiva</t>
  </si>
  <si>
    <t>Summe Sonstige Passiva</t>
  </si>
  <si>
    <t>Kontrollhinweis: Die Bilanz ist nur korrekt, wenn Summe Aktiva = Summe Passiva.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</si>
</sst>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\ [$€-407]"/>
  </numFmts>
  <fonts count="9" x14ac:knownFonts="1">
    <font>
      <sz val="11"/>
      <color theme="1"/>
      <name val="Calibri"/>
      <family val="2"/>
      <scheme val="minor"/>
    </font>
    <font>
      <i/>
      <sz val="10"/>
      <color rgb="FF1F415A"/>
      <name val="Calibri"/>
    </font>
    <font>
      <b/>
      <sz val="11"/>
      <color rgb="FFFFFFFF"/>
      <name val="Calibri"/>
    </font>
    <font>
      <sz val="11"/>
      <color rgb="FF1F1F1F"/>
      <name val="Calibri"/>
    </font>
    <font>
      <b/>
      <sz val="11"/>
      <color rgb="FF1F1F1F"/>
      <name val="Calibri"/>
    </font>
    <font>
      <b/>
      <sz val="12"/>
      <color rgb="FFFFFFFF"/>
      <name val="Calibri"/>
    </font>
    <font>
      <i/>
      <sz val="11"/>
      <color rgb="FF1F415A"/>
      <name val="Calibri"/>
    </font>
    <font>
      <b/>
      <sz val="20"/>
      <color rgb="FFFFFFFF"/>
      <name val="Calibri"/>
      <family val="2"/>
    </font>
    <font>
      <sz val="2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484E"/>
      </patternFill>
    </fill>
    <fill>
      <patternFill patternType="solid">
        <fgColor rgb="FFE7EFF2"/>
      </patternFill>
    </fill>
    <fill>
      <patternFill patternType="solid">
        <fgColor rgb="FFDDEEF1"/>
      </patternFill>
    </fill>
    <fill>
      <patternFill patternType="solid">
        <fgColor rgb="FF1F415A"/>
      </patternFill>
    </fill>
    <fill>
      <patternFill patternType="solid">
        <fgColor rgb="FFF3F6F8"/>
      </patternFill>
    </fill>
  </fills>
  <borders count="4">
    <border>
      <left/>
      <right/>
      <top/>
      <bottom/>
      <diagonal/>
    </border>
    <border>
      <left style="thin">
        <color rgb="FFAAB7BC"/>
      </left>
      <right style="thin">
        <color rgb="FFAAB7BC"/>
      </right>
      <top style="thin">
        <color rgb="FFAAB7BC"/>
      </top>
      <bottom style="thin">
        <color rgb="FFAAB7BC"/>
      </bottom>
      <diagonal/>
    </border>
    <border>
      <left style="thin">
        <color rgb="FFAAB7BC"/>
      </left>
      <right style="thin">
        <color rgb="FFAAB7BC"/>
      </right>
      <top style="medium">
        <color rgb="FF00484E"/>
      </top>
      <bottom style="thin">
        <color rgb="FFAAB7BC"/>
      </bottom>
      <diagonal/>
    </border>
    <border>
      <left style="thin">
        <color rgb="FFAAB7BC"/>
      </left>
      <right style="thin">
        <color rgb="FFAAB7BC"/>
      </right>
      <top style="medium">
        <color rgb="FF00484E"/>
      </top>
      <bottom style="medium">
        <color rgb="FF00484E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165" fontId="4" fillId="6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165" fontId="3" fillId="4" borderId="1" xfId="0" applyNumberFormat="1" applyFont="1" applyFill="1" applyBorder="1" applyAlignment="1">
      <alignment horizontal="right" vertical="center"/>
    </xf>
    <xf numFmtId="0" fontId="4" fillId="6" borderId="2" xfId="0" applyFont="1" applyFill="1" applyBorder="1" applyAlignment="1">
      <alignment horizontal="left" vertical="center" wrapText="1"/>
    </xf>
    <xf numFmtId="165" fontId="4" fillId="6" borderId="2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center" wrapText="1"/>
    </xf>
    <xf numFmtId="165" fontId="0" fillId="0" borderId="0" xfId="0" applyNumberFormat="1" applyAlignment="1">
      <alignment horizontal="right" vertical="center"/>
    </xf>
    <xf numFmtId="0" fontId="4" fillId="6" borderId="2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left" vertical="center"/>
    </xf>
    <xf numFmtId="165" fontId="2" fillId="5" borderId="3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Border="1"/>
    <xf numFmtId="14" fontId="3" fillId="4" borderId="1" xfId="0" applyNumberFormat="1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0" fontId="0" fillId="0" borderId="0" xfId="0"/>
    <xf numFmtId="0" fontId="2" fillId="5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65" fontId="0" fillId="0" borderId="1" xfId="0" applyNumberFormat="1" applyBorder="1" applyAlignment="1">
      <alignment horizontal="right" vertical="center"/>
    </xf>
    <xf numFmtId="0" fontId="6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/>
  </cellXfs>
  <cellStyles count="1">
    <cellStyle name="Normal" xfId="0" builtinId="0"/>
  </cellStyles>
  <dxfs count="4">
    <dxf>
      <font>
        <b/>
        <color rgb="FF9C0006"/>
      </font>
      <fill>
        <patternFill>
          <bgColor rgb="FFFDE9E7"/>
        </patternFill>
      </fill>
    </dxf>
    <dxf>
      <font>
        <b/>
        <color rgb="FF006100"/>
      </font>
      <fill>
        <patternFill>
          <bgColor rgb="FFE2F0D9"/>
        </patternFill>
      </fill>
    </dxf>
    <dxf>
      <font>
        <b/>
        <color rgb="FF9C0006"/>
      </font>
      <fill>
        <patternFill>
          <bgColor rgb="FFFDE9E7"/>
        </patternFill>
      </fill>
    </dxf>
    <dxf>
      <font>
        <b/>
        <color rgb="FF006100"/>
      </font>
      <fill>
        <patternFill>
          <bgColor rgb="FFE2F0D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showGridLines="0" tabSelected="1" zoomScale="85" zoomScaleNormal="85" workbookViewId="0">
      <selection activeCell="T31" sqref="T31"/>
    </sheetView>
  </sheetViews>
  <sheetFormatPr baseColWidth="10" defaultColWidth="9.140625" defaultRowHeight="15" x14ac:dyDescent="0.25"/>
  <cols>
    <col min="1" max="1" width="28" customWidth="1"/>
    <col min="2" max="2" width="34" customWidth="1"/>
    <col min="3" max="3" width="15" customWidth="1"/>
    <col min="4" max="4" width="4" customWidth="1"/>
    <col min="5" max="5" width="30" customWidth="1"/>
    <col min="6" max="6" width="34" customWidth="1"/>
    <col min="7" max="7" width="15" customWidth="1"/>
  </cols>
  <sheetData>
    <row r="1" spans="1:7" ht="26.25" x14ac:dyDescent="0.4">
      <c r="A1" s="25" t="s">
        <v>0</v>
      </c>
      <c r="B1" s="26"/>
      <c r="C1" s="26"/>
      <c r="D1" s="26"/>
      <c r="E1" s="26"/>
      <c r="F1" s="26"/>
      <c r="G1" s="26"/>
    </row>
    <row r="2" spans="1:7" x14ac:dyDescent="0.25">
      <c r="A2" s="24" t="s">
        <v>1</v>
      </c>
      <c r="B2" s="15"/>
      <c r="C2" s="15"/>
      <c r="D2" s="15"/>
      <c r="E2" s="15"/>
      <c r="F2" s="15"/>
      <c r="G2" s="15"/>
    </row>
    <row r="4" spans="1:7" x14ac:dyDescent="0.25">
      <c r="A4" s="1" t="s">
        <v>2</v>
      </c>
      <c r="B4" s="23" t="s">
        <v>3</v>
      </c>
      <c r="C4" s="15"/>
      <c r="E4" s="17" t="s">
        <v>4</v>
      </c>
      <c r="F4" s="18"/>
      <c r="G4" s="2">
        <f>C39</f>
        <v>95250</v>
      </c>
    </row>
    <row r="5" spans="1:7" x14ac:dyDescent="0.25">
      <c r="A5" s="1" t="s">
        <v>5</v>
      </c>
      <c r="B5" s="16">
        <v>46023</v>
      </c>
      <c r="C5" s="15"/>
      <c r="E5" s="17" t="s">
        <v>6</v>
      </c>
      <c r="F5" s="18"/>
      <c r="G5" s="2">
        <f>G39</f>
        <v>95250</v>
      </c>
    </row>
    <row r="6" spans="1:7" x14ac:dyDescent="0.25">
      <c r="A6" s="1" t="s">
        <v>7</v>
      </c>
      <c r="B6" s="23" t="s">
        <v>8</v>
      </c>
      <c r="C6" s="15"/>
      <c r="E6" s="17" t="s">
        <v>9</v>
      </c>
      <c r="F6" s="18"/>
      <c r="G6" s="2">
        <f>G4-G5</f>
        <v>0</v>
      </c>
    </row>
    <row r="7" spans="1:7" ht="30" x14ac:dyDescent="0.25">
      <c r="A7" s="1" t="s">
        <v>10</v>
      </c>
      <c r="B7" s="16">
        <v>46090</v>
      </c>
      <c r="C7" s="15"/>
      <c r="E7" s="17" t="s">
        <v>11</v>
      </c>
      <c r="F7" s="18"/>
      <c r="G7" s="3" t="str">
        <f>IF(ABS(G6)&lt;0.005,"Bilanz ausgeglichen","Nicht ausgeglichen")</f>
        <v>Bilanz ausgeglichen</v>
      </c>
    </row>
    <row r="10" spans="1:7" ht="15.75" x14ac:dyDescent="0.25">
      <c r="A10" s="14" t="s">
        <v>12</v>
      </c>
      <c r="B10" s="15"/>
      <c r="C10" s="15"/>
      <c r="E10" s="14" t="s">
        <v>13</v>
      </c>
      <c r="F10" s="15"/>
      <c r="G10" s="15"/>
    </row>
    <row r="11" spans="1:7" x14ac:dyDescent="0.25">
      <c r="A11" s="4" t="s">
        <v>14</v>
      </c>
      <c r="B11" s="4" t="s">
        <v>15</v>
      </c>
      <c r="C11" s="4" t="s">
        <v>16</v>
      </c>
      <c r="E11" s="4" t="s">
        <v>14</v>
      </c>
      <c r="F11" s="4" t="s">
        <v>15</v>
      </c>
      <c r="G11" s="4" t="s">
        <v>16</v>
      </c>
    </row>
    <row r="12" spans="1:7" x14ac:dyDescent="0.25">
      <c r="A12" s="17" t="s">
        <v>17</v>
      </c>
      <c r="B12" s="15"/>
      <c r="C12" s="15"/>
      <c r="E12" s="17" t="s">
        <v>18</v>
      </c>
      <c r="F12" s="15"/>
      <c r="G12" s="15"/>
    </row>
    <row r="13" spans="1:7" ht="30" x14ac:dyDescent="0.25">
      <c r="A13" s="5" t="s">
        <v>19</v>
      </c>
      <c r="B13" s="5" t="s">
        <v>20</v>
      </c>
      <c r="C13" s="6">
        <v>8500</v>
      </c>
      <c r="E13" s="5" t="s">
        <v>21</v>
      </c>
      <c r="F13" s="5" t="s">
        <v>22</v>
      </c>
      <c r="G13" s="6">
        <v>43400</v>
      </c>
    </row>
    <row r="14" spans="1:7" x14ac:dyDescent="0.25">
      <c r="A14" s="5" t="s">
        <v>23</v>
      </c>
      <c r="B14" s="5" t="s">
        <v>24</v>
      </c>
      <c r="C14" s="6">
        <v>27500</v>
      </c>
      <c r="E14" s="5" t="s">
        <v>25</v>
      </c>
      <c r="F14" s="5" t="s">
        <v>26</v>
      </c>
      <c r="G14" s="6">
        <v>4000</v>
      </c>
    </row>
    <row r="15" spans="1:7" x14ac:dyDescent="0.25">
      <c r="A15" s="5" t="s">
        <v>27</v>
      </c>
      <c r="B15" s="5" t="s">
        <v>28</v>
      </c>
      <c r="C15" s="6">
        <v>11800</v>
      </c>
      <c r="E15" s="5" t="s">
        <v>29</v>
      </c>
      <c r="F15" s="5" t="s">
        <v>30</v>
      </c>
      <c r="G15" s="6">
        <v>3000</v>
      </c>
    </row>
    <row r="16" spans="1:7" x14ac:dyDescent="0.25">
      <c r="A16" s="5" t="s">
        <v>31</v>
      </c>
      <c r="B16" s="5" t="s">
        <v>32</v>
      </c>
      <c r="C16" s="6">
        <v>3400</v>
      </c>
      <c r="E16" s="5" t="s">
        <v>33</v>
      </c>
      <c r="F16" s="5" t="s">
        <v>34</v>
      </c>
      <c r="G16" s="6">
        <v>2500</v>
      </c>
    </row>
    <row r="17" spans="1:7" x14ac:dyDescent="0.25">
      <c r="A17" s="5" t="s">
        <v>35</v>
      </c>
      <c r="B17" s="5" t="s">
        <v>36</v>
      </c>
      <c r="C17" s="6">
        <v>2500</v>
      </c>
      <c r="E17" s="5" t="s">
        <v>37</v>
      </c>
      <c r="F17" s="5" t="s">
        <v>38</v>
      </c>
      <c r="G17" s="6">
        <v>0</v>
      </c>
    </row>
    <row r="18" spans="1:7" x14ac:dyDescent="0.25">
      <c r="A18" s="5" t="s">
        <v>39</v>
      </c>
      <c r="B18" s="5" t="s">
        <v>40</v>
      </c>
      <c r="C18" s="6">
        <v>1200</v>
      </c>
      <c r="E18" s="5"/>
      <c r="F18" s="5"/>
      <c r="G18" s="6"/>
    </row>
    <row r="19" spans="1:7" x14ac:dyDescent="0.25">
      <c r="A19" s="7" t="s">
        <v>41</v>
      </c>
      <c r="B19" s="7"/>
      <c r="C19" s="8">
        <f>SUM(C13:C18)</f>
        <v>54900</v>
      </c>
      <c r="E19" s="7" t="s">
        <v>42</v>
      </c>
      <c r="F19" s="7"/>
      <c r="G19" s="8">
        <f>SUM(G13:G18)</f>
        <v>52900</v>
      </c>
    </row>
    <row r="20" spans="1:7" x14ac:dyDescent="0.25">
      <c r="A20" s="9"/>
      <c r="B20" s="9"/>
      <c r="C20" s="10"/>
      <c r="E20" s="9"/>
      <c r="F20" s="9"/>
      <c r="G20" s="10"/>
    </row>
    <row r="21" spans="1:7" x14ac:dyDescent="0.25">
      <c r="A21" s="19" t="s">
        <v>43</v>
      </c>
      <c r="B21" s="20"/>
      <c r="C21" s="21"/>
      <c r="E21" s="19" t="s">
        <v>44</v>
      </c>
      <c r="F21" s="20"/>
      <c r="G21" s="21"/>
    </row>
    <row r="22" spans="1:7" x14ac:dyDescent="0.25">
      <c r="A22" s="5" t="s">
        <v>45</v>
      </c>
      <c r="B22" s="5" t="s">
        <v>46</v>
      </c>
      <c r="C22" s="6">
        <v>1500</v>
      </c>
      <c r="E22" s="5" t="s">
        <v>47</v>
      </c>
      <c r="F22" s="5" t="s">
        <v>48</v>
      </c>
      <c r="G22" s="6">
        <v>18000</v>
      </c>
    </row>
    <row r="23" spans="1:7" x14ac:dyDescent="0.25">
      <c r="A23" s="5" t="s">
        <v>49</v>
      </c>
      <c r="B23" s="5" t="s">
        <v>50</v>
      </c>
      <c r="C23" s="6">
        <v>18650</v>
      </c>
      <c r="E23" s="5" t="s">
        <v>51</v>
      </c>
      <c r="F23" s="5" t="s">
        <v>52</v>
      </c>
      <c r="G23" s="6">
        <v>10800</v>
      </c>
    </row>
    <row r="24" spans="1:7" x14ac:dyDescent="0.25">
      <c r="A24" s="5" t="s">
        <v>53</v>
      </c>
      <c r="B24" s="5" t="s">
        <v>54</v>
      </c>
      <c r="C24" s="6">
        <v>9200</v>
      </c>
      <c r="E24" s="5" t="s">
        <v>55</v>
      </c>
      <c r="F24" s="5" t="s">
        <v>56</v>
      </c>
      <c r="G24" s="6">
        <v>5000</v>
      </c>
    </row>
    <row r="25" spans="1:7" x14ac:dyDescent="0.25">
      <c r="A25" s="5" t="s">
        <v>57</v>
      </c>
      <c r="B25" s="5" t="s">
        <v>58</v>
      </c>
      <c r="C25" s="6">
        <v>7400</v>
      </c>
      <c r="E25" s="5" t="s">
        <v>59</v>
      </c>
      <c r="F25" s="5" t="s">
        <v>60</v>
      </c>
      <c r="G25" s="6">
        <v>2200</v>
      </c>
    </row>
    <row r="26" spans="1:7" x14ac:dyDescent="0.25">
      <c r="A26" s="5" t="s">
        <v>61</v>
      </c>
      <c r="B26" s="5" t="s">
        <v>62</v>
      </c>
      <c r="C26" s="6">
        <v>1650</v>
      </c>
      <c r="E26" s="5" t="s">
        <v>63</v>
      </c>
      <c r="F26" s="5" t="s">
        <v>64</v>
      </c>
      <c r="G26" s="6">
        <v>3000</v>
      </c>
    </row>
    <row r="27" spans="1:7" x14ac:dyDescent="0.25">
      <c r="A27" s="5" t="s">
        <v>65</v>
      </c>
      <c r="B27" s="5" t="s">
        <v>66</v>
      </c>
      <c r="C27" s="6">
        <v>900</v>
      </c>
      <c r="E27" s="5"/>
      <c r="F27" s="5"/>
      <c r="G27" s="6"/>
    </row>
    <row r="28" spans="1:7" x14ac:dyDescent="0.25">
      <c r="A28" s="7" t="s">
        <v>67</v>
      </c>
      <c r="B28" s="7"/>
      <c r="C28" s="8">
        <f>SUM(C22:C27)</f>
        <v>39300</v>
      </c>
      <c r="E28" s="7" t="s">
        <v>68</v>
      </c>
      <c r="F28" s="7"/>
      <c r="G28" s="8">
        <f>SUM(G22:G27)</f>
        <v>39000</v>
      </c>
    </row>
    <row r="29" spans="1:7" x14ac:dyDescent="0.25">
      <c r="A29" s="9"/>
      <c r="B29" s="9"/>
      <c r="C29" s="10"/>
      <c r="E29" s="9"/>
      <c r="F29" s="9"/>
      <c r="G29" s="10"/>
    </row>
    <row r="30" spans="1:7" x14ac:dyDescent="0.25">
      <c r="A30" s="19" t="s">
        <v>69</v>
      </c>
      <c r="B30" s="20"/>
      <c r="C30" s="21"/>
      <c r="E30" s="19" t="s">
        <v>70</v>
      </c>
      <c r="F30" s="20"/>
      <c r="G30" s="21"/>
    </row>
    <row r="31" spans="1:7" ht="30" x14ac:dyDescent="0.25">
      <c r="A31" s="5" t="s">
        <v>71</v>
      </c>
      <c r="B31" s="5" t="s">
        <v>72</v>
      </c>
      <c r="C31" s="6">
        <v>600</v>
      </c>
      <c r="E31" s="5" t="s">
        <v>73</v>
      </c>
      <c r="F31" s="5" t="s">
        <v>74</v>
      </c>
      <c r="G31" s="6">
        <v>2500</v>
      </c>
    </row>
    <row r="32" spans="1:7" x14ac:dyDescent="0.25">
      <c r="A32" s="5" t="s">
        <v>69</v>
      </c>
      <c r="B32" s="5" t="s">
        <v>75</v>
      </c>
      <c r="C32" s="6">
        <v>450</v>
      </c>
      <c r="E32" s="5" t="s">
        <v>76</v>
      </c>
      <c r="F32" s="5" t="s">
        <v>77</v>
      </c>
      <c r="G32" s="6">
        <v>400</v>
      </c>
    </row>
    <row r="33" spans="1:7" x14ac:dyDescent="0.25">
      <c r="A33" s="5"/>
      <c r="B33" s="5"/>
      <c r="C33" s="6"/>
      <c r="E33" s="5" t="s">
        <v>70</v>
      </c>
      <c r="F33" s="5" t="s">
        <v>78</v>
      </c>
      <c r="G33" s="6">
        <v>450</v>
      </c>
    </row>
    <row r="34" spans="1:7" x14ac:dyDescent="0.25">
      <c r="A34" s="5"/>
      <c r="B34" s="5"/>
      <c r="C34" s="6"/>
      <c r="E34" s="5"/>
      <c r="F34" s="5"/>
      <c r="G34" s="6"/>
    </row>
    <row r="35" spans="1:7" x14ac:dyDescent="0.25">
      <c r="A35" s="5"/>
      <c r="B35" s="5"/>
      <c r="C35" s="6"/>
      <c r="E35" s="5"/>
      <c r="F35" s="5"/>
      <c r="G35" s="6"/>
    </row>
    <row r="36" spans="1:7" x14ac:dyDescent="0.25">
      <c r="A36" s="5"/>
      <c r="B36" s="5"/>
      <c r="C36" s="6"/>
      <c r="E36" s="5"/>
      <c r="F36" s="5"/>
      <c r="G36" s="6"/>
    </row>
    <row r="37" spans="1:7" x14ac:dyDescent="0.25">
      <c r="A37" s="11" t="s">
        <v>79</v>
      </c>
      <c r="B37" s="11"/>
      <c r="C37" s="8">
        <f>SUM(C31:C36)</f>
        <v>1050</v>
      </c>
      <c r="E37" s="11" t="s">
        <v>80</v>
      </c>
      <c r="F37" s="11"/>
      <c r="G37" s="8">
        <f>SUM(G31:G36)</f>
        <v>3350</v>
      </c>
    </row>
    <row r="39" spans="1:7" x14ac:dyDescent="0.25">
      <c r="A39" s="12" t="s">
        <v>4</v>
      </c>
      <c r="B39" s="12"/>
      <c r="C39" s="13">
        <f>SUM(C19,C28,C37)</f>
        <v>95250</v>
      </c>
      <c r="E39" s="12" t="s">
        <v>6</v>
      </c>
      <c r="F39" s="12"/>
      <c r="G39" s="13">
        <f>SUM(G19,G28,G37)</f>
        <v>95250</v>
      </c>
    </row>
    <row r="41" spans="1:7" x14ac:dyDescent="0.25">
      <c r="A41" s="22" t="s">
        <v>81</v>
      </c>
      <c r="B41" s="15"/>
      <c r="C41" s="15"/>
      <c r="D41" s="15"/>
      <c r="E41" s="15"/>
      <c r="F41" s="15"/>
      <c r="G41" s="15"/>
    </row>
  </sheetData>
  <mergeCells count="19">
    <mergeCell ref="A41:G41"/>
    <mergeCell ref="B6:C6"/>
    <mergeCell ref="E7:F7"/>
    <mergeCell ref="B5:C5"/>
    <mergeCell ref="A2:G2"/>
    <mergeCell ref="B4:C4"/>
    <mergeCell ref="E4:F4"/>
    <mergeCell ref="A10:C10"/>
    <mergeCell ref="E6:F6"/>
    <mergeCell ref="A1:G1"/>
    <mergeCell ref="E12:G12"/>
    <mergeCell ref="E10:G10"/>
    <mergeCell ref="B7:C7"/>
    <mergeCell ref="E5:F5"/>
    <mergeCell ref="A21:C21"/>
    <mergeCell ref="E30:G30"/>
    <mergeCell ref="A12:C12"/>
    <mergeCell ref="A30:C30"/>
    <mergeCell ref="E21:G21"/>
  </mergeCells>
  <conditionalFormatting sqref="G6">
    <cfRule type="cellIs" dxfId="3" priority="1" operator="equal">
      <formula>0</formula>
    </cfRule>
    <cfRule type="cellIs" dxfId="2" priority="2" operator="notEqual">
      <formula>0</formula>
    </cfRule>
  </conditionalFormatting>
  <conditionalFormatting sqref="G7">
    <cfRule type="expression" dxfId="1" priority="3">
      <formula>$G$7="Bilanz ausgeglichen"</formula>
    </cfRule>
    <cfRule type="expression" dxfId="0" priority="4">
      <formula>$G$7="Nicht ausgeglichen"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Eröffnungsbilanz</vt:lpstr>
      <vt:lpstr>Eröffnungsbilanz!Área_de_impresión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2026-03-09T07:32:08Z</dcterms:modified>
</cp:coreProperties>
</file>