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wartungsplan\"/>
    </mc:Choice>
  </mc:AlternateContent>
  <xr:revisionPtr revIDLastSave="0" documentId="13_ncr:1_{0EA76D63-E88B-423E-9369-6F6741E768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1" r:id="rId1"/>
    <sheet name="Tägliche Wartung" sheetId="2" r:id="rId2"/>
    <sheet name="Wöchentliche Wartung" sheetId="3" r:id="rId3"/>
    <sheet name="Monatliche Wartung" sheetId="4" r:id="rId4"/>
    <sheet name="Jährliche Wartung" sheetId="5" r:id="rId5"/>
  </sheets>
  <definedNames>
    <definedName name="_xlnm.Print_Titles" localSheetId="4">'Jährliche Wartung'!$1:$8</definedName>
    <definedName name="_xlnm.Print_Titles" localSheetId="3">'Monatliche Wartung'!$1:$8</definedName>
    <definedName name="_xlnm.Print_Titles" localSheetId="1">'Tägliche Wartung'!$1:$8</definedName>
    <definedName name="_xlnm.Print_Titles" localSheetId="0">Übersicht!$1:$13</definedName>
    <definedName name="_xlnm.Print_Titles" localSheetId="2">'Wöchentliche Wartung'!$1:$8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5" l="1"/>
  <c r="D23" i="5"/>
  <c r="C23" i="5"/>
  <c r="B23" i="5"/>
  <c r="A23" i="5"/>
  <c r="E22" i="5"/>
  <c r="D22" i="5"/>
  <c r="C22" i="5"/>
  <c r="B22" i="5"/>
  <c r="A22" i="5"/>
  <c r="E21" i="5"/>
  <c r="D21" i="5"/>
  <c r="C21" i="5"/>
  <c r="B21" i="5"/>
  <c r="A21" i="5"/>
  <c r="D20" i="5"/>
  <c r="C20" i="5"/>
  <c r="B20" i="5"/>
  <c r="A20" i="5"/>
  <c r="D19" i="5"/>
  <c r="C19" i="5"/>
  <c r="B19" i="5"/>
  <c r="A19" i="5"/>
  <c r="D18" i="5"/>
  <c r="C18" i="5"/>
  <c r="B18" i="5"/>
  <c r="A18" i="5"/>
  <c r="E17" i="5"/>
  <c r="D17" i="5"/>
  <c r="C17" i="5"/>
  <c r="B17" i="5"/>
  <c r="A17" i="5"/>
  <c r="E16" i="5"/>
  <c r="D16" i="5"/>
  <c r="C16" i="5"/>
  <c r="B16" i="5"/>
  <c r="A16" i="5"/>
  <c r="E15" i="5"/>
  <c r="D15" i="5"/>
  <c r="C15" i="5"/>
  <c r="B15" i="5"/>
  <c r="A15" i="5"/>
  <c r="E14" i="5"/>
  <c r="D14" i="5"/>
  <c r="C14" i="5"/>
  <c r="B14" i="5"/>
  <c r="A14" i="5"/>
  <c r="E13" i="5"/>
  <c r="D13" i="5"/>
  <c r="C13" i="5"/>
  <c r="B13" i="5"/>
  <c r="A13" i="5"/>
  <c r="E12" i="5"/>
  <c r="D12" i="5"/>
  <c r="C12" i="5"/>
  <c r="B12" i="5"/>
  <c r="A12" i="5"/>
  <c r="E11" i="5"/>
  <c r="D11" i="5"/>
  <c r="C11" i="5"/>
  <c r="B11" i="5"/>
  <c r="A11" i="5"/>
  <c r="E10" i="5"/>
  <c r="D10" i="5"/>
  <c r="C10" i="5"/>
  <c r="B10" i="5"/>
  <c r="A10" i="5"/>
  <c r="E9" i="5"/>
  <c r="D9" i="5"/>
  <c r="C9" i="5"/>
  <c r="B9" i="5"/>
  <c r="A9" i="5"/>
  <c r="F5" i="5"/>
  <c r="B5" i="5"/>
  <c r="F4" i="5"/>
  <c r="B4" i="5"/>
  <c r="F3" i="5"/>
  <c r="B3" i="5"/>
  <c r="B38" i="4"/>
  <c r="A38" i="4"/>
  <c r="B35" i="4"/>
  <c r="A35" i="4"/>
  <c r="B34" i="4"/>
  <c r="A34" i="4"/>
  <c r="A30" i="4"/>
  <c r="G23" i="4"/>
  <c r="F23" i="4"/>
  <c r="E23" i="4"/>
  <c r="D23" i="4"/>
  <c r="C23" i="4"/>
  <c r="B23" i="4"/>
  <c r="B42" i="4" s="1"/>
  <c r="A23" i="4"/>
  <c r="A42" i="4" s="1"/>
  <c r="G22" i="4"/>
  <c r="F22" i="4"/>
  <c r="E22" i="4"/>
  <c r="D22" i="4"/>
  <c r="C22" i="4"/>
  <c r="B22" i="4"/>
  <c r="B41" i="4" s="1"/>
  <c r="A22" i="4"/>
  <c r="A41" i="4" s="1"/>
  <c r="G21" i="4"/>
  <c r="F21" i="4"/>
  <c r="E21" i="4"/>
  <c r="D21" i="4"/>
  <c r="C21" i="4"/>
  <c r="B21" i="4"/>
  <c r="B40" i="4" s="1"/>
  <c r="A21" i="4"/>
  <c r="A40" i="4" s="1"/>
  <c r="G20" i="4"/>
  <c r="F20" i="4"/>
  <c r="E20" i="4"/>
  <c r="D20" i="4"/>
  <c r="C20" i="4"/>
  <c r="B20" i="4"/>
  <c r="B39" i="4" s="1"/>
  <c r="A20" i="4"/>
  <c r="A39" i="4" s="1"/>
  <c r="G19" i="4"/>
  <c r="F19" i="4"/>
  <c r="E19" i="4"/>
  <c r="D19" i="4"/>
  <c r="C19" i="4"/>
  <c r="B19" i="4"/>
  <c r="A19" i="4"/>
  <c r="G18" i="4"/>
  <c r="F18" i="4"/>
  <c r="E18" i="4"/>
  <c r="D18" i="4"/>
  <c r="C18" i="4"/>
  <c r="B18" i="4"/>
  <c r="B37" i="4" s="1"/>
  <c r="A18" i="4"/>
  <c r="A37" i="4" s="1"/>
  <c r="G17" i="4"/>
  <c r="F17" i="4"/>
  <c r="E17" i="4"/>
  <c r="D17" i="4"/>
  <c r="C17" i="4"/>
  <c r="B17" i="4"/>
  <c r="B36" i="4" s="1"/>
  <c r="A17" i="4"/>
  <c r="A36" i="4" s="1"/>
  <c r="G16" i="4"/>
  <c r="F16" i="4"/>
  <c r="D16" i="4"/>
  <c r="C16" i="4"/>
  <c r="B16" i="4"/>
  <c r="A16" i="4"/>
  <c r="G15" i="4"/>
  <c r="F15" i="4"/>
  <c r="E15" i="4"/>
  <c r="D15" i="4"/>
  <c r="C15" i="4"/>
  <c r="B15" i="4"/>
  <c r="A15" i="4"/>
  <c r="G14" i="4"/>
  <c r="F14" i="4"/>
  <c r="E14" i="4"/>
  <c r="D14" i="4"/>
  <c r="C14" i="4"/>
  <c r="B14" i="4"/>
  <c r="B33" i="4" s="1"/>
  <c r="A14" i="4"/>
  <c r="A33" i="4" s="1"/>
  <c r="G13" i="4"/>
  <c r="F13" i="4"/>
  <c r="E13" i="4"/>
  <c r="D13" i="4"/>
  <c r="C13" i="4"/>
  <c r="B13" i="4"/>
  <c r="B32" i="4" s="1"/>
  <c r="A13" i="4"/>
  <c r="A32" i="4" s="1"/>
  <c r="G12" i="4"/>
  <c r="F12" i="4"/>
  <c r="E12" i="4"/>
  <c r="D12" i="4"/>
  <c r="C12" i="4"/>
  <c r="B12" i="4"/>
  <c r="B31" i="4" s="1"/>
  <c r="A12" i="4"/>
  <c r="A31" i="4" s="1"/>
  <c r="G11" i="4"/>
  <c r="F11" i="4"/>
  <c r="E11" i="4"/>
  <c r="D11" i="4"/>
  <c r="C11" i="4"/>
  <c r="B11" i="4"/>
  <c r="B30" i="4" s="1"/>
  <c r="A11" i="4"/>
  <c r="G10" i="4"/>
  <c r="F10" i="4"/>
  <c r="E10" i="4"/>
  <c r="D10" i="4"/>
  <c r="C10" i="4"/>
  <c r="B10" i="4"/>
  <c r="B29" i="4" s="1"/>
  <c r="A10" i="4"/>
  <c r="A29" i="4" s="1"/>
  <c r="G9" i="4"/>
  <c r="F9" i="4"/>
  <c r="E9" i="4"/>
  <c r="D9" i="4"/>
  <c r="C9" i="4"/>
  <c r="B9" i="4"/>
  <c r="B28" i="4" s="1"/>
  <c r="A9" i="4"/>
  <c r="A28" i="4" s="1"/>
  <c r="F5" i="4"/>
  <c r="B5" i="4"/>
  <c r="F4" i="4"/>
  <c r="B4" i="4"/>
  <c r="F3" i="4"/>
  <c r="B3" i="4"/>
  <c r="B38" i="3"/>
  <c r="A38" i="3"/>
  <c r="A36" i="3"/>
  <c r="B35" i="3"/>
  <c r="A35" i="3"/>
  <c r="B34" i="3"/>
  <c r="A34" i="3"/>
  <c r="B30" i="3"/>
  <c r="A30" i="3"/>
  <c r="G23" i="3"/>
  <c r="F23" i="3"/>
  <c r="E23" i="3"/>
  <c r="D23" i="3"/>
  <c r="C23" i="3"/>
  <c r="B23" i="3"/>
  <c r="B42" i="3" s="1"/>
  <c r="A23" i="3"/>
  <c r="A42" i="3" s="1"/>
  <c r="G22" i="3"/>
  <c r="F22" i="3"/>
  <c r="E22" i="3"/>
  <c r="D22" i="3"/>
  <c r="C22" i="3"/>
  <c r="B22" i="3"/>
  <c r="B41" i="3" s="1"/>
  <c r="A22" i="3"/>
  <c r="A41" i="3" s="1"/>
  <c r="G21" i="3"/>
  <c r="F21" i="3"/>
  <c r="E21" i="3"/>
  <c r="D21" i="3"/>
  <c r="C21" i="3"/>
  <c r="B21" i="3"/>
  <c r="B40" i="3" s="1"/>
  <c r="A21" i="3"/>
  <c r="A40" i="3" s="1"/>
  <c r="G20" i="3"/>
  <c r="F20" i="3"/>
  <c r="E20" i="3"/>
  <c r="D20" i="3"/>
  <c r="C20" i="3"/>
  <c r="B20" i="3"/>
  <c r="B39" i="3" s="1"/>
  <c r="A20" i="3"/>
  <c r="A39" i="3" s="1"/>
  <c r="G19" i="3"/>
  <c r="F19" i="3"/>
  <c r="E19" i="3"/>
  <c r="D19" i="3"/>
  <c r="C19" i="3"/>
  <c r="B19" i="3"/>
  <c r="A19" i="3"/>
  <c r="G18" i="3"/>
  <c r="F18" i="3"/>
  <c r="E18" i="3"/>
  <c r="D18" i="3"/>
  <c r="C18" i="3"/>
  <c r="B18" i="3"/>
  <c r="B37" i="3" s="1"/>
  <c r="A18" i="3"/>
  <c r="A37" i="3" s="1"/>
  <c r="G17" i="3"/>
  <c r="F17" i="3"/>
  <c r="E17" i="3"/>
  <c r="D17" i="3"/>
  <c r="C17" i="3"/>
  <c r="B17" i="3"/>
  <c r="B36" i="3" s="1"/>
  <c r="A17" i="3"/>
  <c r="G16" i="3"/>
  <c r="F16" i="3"/>
  <c r="E16" i="3"/>
  <c r="D16" i="3"/>
  <c r="C16" i="3"/>
  <c r="B16" i="3"/>
  <c r="A16" i="3"/>
  <c r="G15" i="3"/>
  <c r="F15" i="3"/>
  <c r="E15" i="3"/>
  <c r="D15" i="3"/>
  <c r="C15" i="3"/>
  <c r="B15" i="3"/>
  <c r="A15" i="3"/>
  <c r="G14" i="3"/>
  <c r="F14" i="3"/>
  <c r="E14" i="3"/>
  <c r="D14" i="3"/>
  <c r="C14" i="3"/>
  <c r="B14" i="3"/>
  <c r="B33" i="3" s="1"/>
  <c r="A14" i="3"/>
  <c r="A33" i="3" s="1"/>
  <c r="G13" i="3"/>
  <c r="F13" i="3"/>
  <c r="E13" i="3"/>
  <c r="D13" i="3"/>
  <c r="C13" i="3"/>
  <c r="B13" i="3"/>
  <c r="B32" i="3" s="1"/>
  <c r="A13" i="3"/>
  <c r="A32" i="3" s="1"/>
  <c r="G12" i="3"/>
  <c r="F12" i="3"/>
  <c r="E12" i="3"/>
  <c r="D12" i="3"/>
  <c r="C12" i="3"/>
  <c r="B12" i="3"/>
  <c r="B31" i="3" s="1"/>
  <c r="A12" i="3"/>
  <c r="A31" i="3" s="1"/>
  <c r="G11" i="3"/>
  <c r="F11" i="3"/>
  <c r="E11" i="3"/>
  <c r="D11" i="3"/>
  <c r="C11" i="3"/>
  <c r="B11" i="3"/>
  <c r="A11" i="3"/>
  <c r="G10" i="3"/>
  <c r="F10" i="3"/>
  <c r="E10" i="3"/>
  <c r="D10" i="3"/>
  <c r="C10" i="3"/>
  <c r="B10" i="3"/>
  <c r="B29" i="3" s="1"/>
  <c r="A10" i="3"/>
  <c r="A29" i="3" s="1"/>
  <c r="G9" i="3"/>
  <c r="F9" i="3"/>
  <c r="E9" i="3"/>
  <c r="D9" i="3"/>
  <c r="C9" i="3"/>
  <c r="B9" i="3"/>
  <c r="B28" i="3" s="1"/>
  <c r="A9" i="3"/>
  <c r="A28" i="3" s="1"/>
  <c r="F5" i="3"/>
  <c r="B5" i="3"/>
  <c r="F4" i="3"/>
  <c r="B4" i="3"/>
  <c r="F3" i="3"/>
  <c r="B3" i="3"/>
  <c r="A39" i="2"/>
  <c r="B38" i="2"/>
  <c r="A38" i="2"/>
  <c r="B36" i="2"/>
  <c r="A36" i="2"/>
  <c r="B35" i="2"/>
  <c r="A35" i="2"/>
  <c r="B34" i="2"/>
  <c r="B30" i="2"/>
  <c r="A30" i="2"/>
  <c r="G23" i="2"/>
  <c r="F23" i="2"/>
  <c r="E23" i="2"/>
  <c r="D23" i="2"/>
  <c r="C23" i="2"/>
  <c r="B23" i="2"/>
  <c r="B42" i="2" s="1"/>
  <c r="A23" i="2"/>
  <c r="A42" i="2" s="1"/>
  <c r="G22" i="2"/>
  <c r="F22" i="2"/>
  <c r="E22" i="2"/>
  <c r="D22" i="2"/>
  <c r="C22" i="2"/>
  <c r="B22" i="2"/>
  <c r="B41" i="2" s="1"/>
  <c r="A22" i="2"/>
  <c r="A41" i="2" s="1"/>
  <c r="G21" i="2"/>
  <c r="F21" i="2"/>
  <c r="E21" i="2"/>
  <c r="D21" i="2"/>
  <c r="C21" i="2"/>
  <c r="B21" i="2"/>
  <c r="B40" i="2" s="1"/>
  <c r="A21" i="2"/>
  <c r="A40" i="2" s="1"/>
  <c r="G20" i="2"/>
  <c r="F20" i="2"/>
  <c r="E20" i="2"/>
  <c r="D20" i="2"/>
  <c r="C20" i="2"/>
  <c r="B20" i="2"/>
  <c r="B39" i="2" s="1"/>
  <c r="A20" i="2"/>
  <c r="G19" i="2"/>
  <c r="F19" i="2"/>
  <c r="E19" i="2"/>
  <c r="D19" i="2"/>
  <c r="C19" i="2"/>
  <c r="B19" i="2"/>
  <c r="A19" i="2"/>
  <c r="G18" i="2"/>
  <c r="F18" i="2"/>
  <c r="E18" i="2"/>
  <c r="D18" i="2"/>
  <c r="C18" i="2"/>
  <c r="B18" i="2"/>
  <c r="B37" i="2" s="1"/>
  <c r="A18" i="2"/>
  <c r="A37" i="2" s="1"/>
  <c r="G17" i="2"/>
  <c r="F17" i="2"/>
  <c r="E17" i="2"/>
  <c r="D17" i="2"/>
  <c r="C17" i="2"/>
  <c r="B17" i="2"/>
  <c r="A17" i="2"/>
  <c r="G16" i="2"/>
  <c r="F16" i="2"/>
  <c r="E16" i="2"/>
  <c r="D16" i="2"/>
  <c r="C16" i="2"/>
  <c r="B16" i="2"/>
  <c r="A16" i="2"/>
  <c r="G15" i="2"/>
  <c r="F15" i="2"/>
  <c r="E15" i="2"/>
  <c r="D15" i="2"/>
  <c r="C15" i="2"/>
  <c r="B15" i="2"/>
  <c r="A15" i="2"/>
  <c r="A34" i="2" s="1"/>
  <c r="G14" i="2"/>
  <c r="F14" i="2"/>
  <c r="E14" i="2"/>
  <c r="D14" i="2"/>
  <c r="C14" i="2"/>
  <c r="B14" i="2"/>
  <c r="B33" i="2" s="1"/>
  <c r="A14" i="2"/>
  <c r="A33" i="2" s="1"/>
  <c r="G13" i="2"/>
  <c r="F13" i="2"/>
  <c r="E13" i="2"/>
  <c r="D13" i="2"/>
  <c r="C13" i="2"/>
  <c r="B13" i="2"/>
  <c r="B32" i="2" s="1"/>
  <c r="A13" i="2"/>
  <c r="A32" i="2" s="1"/>
  <c r="G12" i="2"/>
  <c r="F12" i="2"/>
  <c r="E12" i="2"/>
  <c r="D12" i="2"/>
  <c r="C12" i="2"/>
  <c r="B12" i="2"/>
  <c r="B31" i="2" s="1"/>
  <c r="A12" i="2"/>
  <c r="A31" i="2" s="1"/>
  <c r="G11" i="2"/>
  <c r="F11" i="2"/>
  <c r="E11" i="2"/>
  <c r="D11" i="2"/>
  <c r="C11" i="2"/>
  <c r="B11" i="2"/>
  <c r="A11" i="2"/>
  <c r="G10" i="2"/>
  <c r="F10" i="2"/>
  <c r="D10" i="2"/>
  <c r="C10" i="2"/>
  <c r="B10" i="2"/>
  <c r="B29" i="2" s="1"/>
  <c r="A10" i="2"/>
  <c r="A29" i="2" s="1"/>
  <c r="G9" i="2"/>
  <c r="F9" i="2"/>
  <c r="E9" i="2"/>
  <c r="D9" i="2"/>
  <c r="C9" i="2"/>
  <c r="B9" i="2"/>
  <c r="B28" i="2" s="1"/>
  <c r="A9" i="2"/>
  <c r="A28" i="2" s="1"/>
  <c r="F5" i="2"/>
  <c r="B5" i="2"/>
  <c r="F4" i="2"/>
  <c r="B4" i="2"/>
  <c r="F3" i="2"/>
  <c r="B3" i="2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E20" i="5" s="1"/>
  <c r="F24" i="1"/>
  <c r="E19" i="5" s="1"/>
  <c r="F23" i="1"/>
  <c r="E18" i="5" s="1"/>
  <c r="F22" i="1"/>
  <c r="F21" i="1"/>
  <c r="E16" i="4" s="1"/>
  <c r="F20" i="1"/>
  <c r="F19" i="1"/>
  <c r="F18" i="1"/>
  <c r="F17" i="1"/>
  <c r="F16" i="1"/>
  <c r="F15" i="1"/>
  <c r="E10" i="2" s="1"/>
  <c r="F14" i="1"/>
</calcChain>
</file>

<file path=xl/sharedStrings.xml><?xml version="1.0" encoding="utf-8"?>
<sst xmlns="http://schemas.openxmlformats.org/spreadsheetml/2006/main" count="349" uniqueCount="219">
  <si>
    <t>WARTUNGSPLAN</t>
  </si>
  <si>
    <t>Anlagendaten</t>
  </si>
  <si>
    <t>Objekt / Anlage</t>
  </si>
  <si>
    <t>CNC-Fräsmaschine DMU 50</t>
  </si>
  <si>
    <t>Anlagen-ID</t>
  </si>
  <si>
    <t>ANL-2026-017</t>
  </si>
  <si>
    <t>Standort</t>
  </si>
  <si>
    <t>Werk 1 – Halle 2</t>
  </si>
  <si>
    <t>Abteilung</t>
  </si>
  <si>
    <t>Fertigung</t>
  </si>
  <si>
    <t>Hersteller / Modell</t>
  </si>
  <si>
    <t>DMG MORI DMU 50</t>
  </si>
  <si>
    <t>Seriennummer</t>
  </si>
  <si>
    <t>SN-DMU50-78421</t>
  </si>
  <si>
    <t>Verantwortliche Person</t>
  </si>
  <si>
    <t>Martin Keller</t>
  </si>
  <si>
    <t>Kontaktperson</t>
  </si>
  <si>
    <t>Instandhaltung</t>
  </si>
  <si>
    <t>Telefon</t>
  </si>
  <si>
    <t>+49 89 1234 5678</t>
  </si>
  <si>
    <t>E-Mail</t>
  </si>
  <si>
    <t>instandhaltung@example.com</t>
  </si>
  <si>
    <t>Bemerkungen</t>
  </si>
  <si>
    <t>Beispieldatei für vorbeugende Wartung. Das Blatt kann direkt angepasst und erweitert werden.</t>
  </si>
  <si>
    <t>Aufgabenübersicht</t>
  </si>
  <si>
    <t>Aufgaben-ID</t>
  </si>
  <si>
    <t>Wartungsaufgabe</t>
  </si>
  <si>
    <t>Kategorie</t>
  </si>
  <si>
    <t>Frequenz</t>
  </si>
  <si>
    <t>Letzte Wartung</t>
  </si>
  <si>
    <t>Nächste Wartung</t>
  </si>
  <si>
    <t>Verantwortlich</t>
  </si>
  <si>
    <t>Priorität</t>
  </si>
  <si>
    <t>Status</t>
  </si>
  <si>
    <t>Hinweise</t>
  </si>
  <si>
    <t>W-001</t>
  </si>
  <si>
    <t>Sichtprüfung der Schutzabdeckungen</t>
  </si>
  <si>
    <t>Sicherheit</t>
  </si>
  <si>
    <t>Täglich</t>
  </si>
  <si>
    <t>Schichtführer</t>
  </si>
  <si>
    <t>Hoch</t>
  </si>
  <si>
    <t>Aktiv</t>
  </si>
  <si>
    <t>Beschädigungen sofort melden</t>
  </si>
  <si>
    <t>W-002</t>
  </si>
  <si>
    <t>Kühlmittelstand prüfen</t>
  </si>
  <si>
    <t>Inspektion</t>
  </si>
  <si>
    <t>Bediener Linie A</t>
  </si>
  <si>
    <t>Mittel</t>
  </si>
  <si>
    <t>Sollwert laut Betriebsanweisung</t>
  </si>
  <si>
    <t>W-003</t>
  </si>
  <si>
    <t>Arbeitsbereich reinigen</t>
  </si>
  <si>
    <t>Reinigung</t>
  </si>
  <si>
    <t>Späne vollständig entfernen</t>
  </si>
  <si>
    <t>W-004</t>
  </si>
  <si>
    <t>Schmierstellen an X/Y/Z-Achsen prüfen</t>
  </si>
  <si>
    <t>Schmierung</t>
  </si>
  <si>
    <t>Wöchentlich</t>
  </si>
  <si>
    <t>Nur freigegebenes Schmiermittel verwenden</t>
  </si>
  <si>
    <t>W-005</t>
  </si>
  <si>
    <t>Pneumatikfilter kontrollieren</t>
  </si>
  <si>
    <t>Bei Verschmutzung wechseln</t>
  </si>
  <si>
    <t>W-006</t>
  </si>
  <si>
    <t>Not-Aus-Funktion testen</t>
  </si>
  <si>
    <t>Schichtleiter</t>
  </si>
  <si>
    <t>Testergebnis dokumentieren</t>
  </si>
  <si>
    <t>W-007</t>
  </si>
  <si>
    <t>Spannsystem reinigen und prüfen</t>
  </si>
  <si>
    <t>Monatlich</t>
  </si>
  <si>
    <t>Auf Verschleiß achten</t>
  </si>
  <si>
    <t>W-008</t>
  </si>
  <si>
    <t>Werkzeugmagazin kalibrieren</t>
  </si>
  <si>
    <t>Kalibrierung</t>
  </si>
  <si>
    <t>Servicetechnik</t>
  </si>
  <si>
    <t>Referenzlauf durchführen</t>
  </si>
  <si>
    <t>W-009</t>
  </si>
  <si>
    <t>Luftkühler und Lüfter reinigen</t>
  </si>
  <si>
    <t>Druckluft mit Schutzbrille verwenden</t>
  </si>
  <si>
    <t>W-010</t>
  </si>
  <si>
    <t>Sicherheitsprüfung nach Checkliste</t>
  </si>
  <si>
    <t>Jährlich</t>
  </si>
  <si>
    <t>Externer Service</t>
  </si>
  <si>
    <t>Nach Freigabe wieder anfahren</t>
  </si>
  <si>
    <t>W-011</t>
  </si>
  <si>
    <t>Hydrauliköl austauschen</t>
  </si>
  <si>
    <t>Wechsel</t>
  </si>
  <si>
    <t>Altöl nach Vorschrift entsorgen</t>
  </si>
  <si>
    <t>W-012</t>
  </si>
  <si>
    <t>Geometrieprüfung der Maschine</t>
  </si>
  <si>
    <t>Messprotokoll ablegen</t>
  </si>
  <si>
    <t>W-013</t>
  </si>
  <si>
    <t>Reservefilter wechseln</t>
  </si>
  <si>
    <t>Niedrig</t>
  </si>
  <si>
    <t>Inaktiv</t>
  </si>
  <si>
    <t>Nur bei Bedarf aktivieren</t>
  </si>
  <si>
    <t>TÄGLICHE WARTUNG</t>
  </si>
  <si>
    <t>Anlage</t>
  </si>
  <si>
    <t>Monat</t>
  </si>
  <si>
    <t>März</t>
  </si>
  <si>
    <t>Jahr</t>
  </si>
  <si>
    <t>Kontakt</t>
  </si>
  <si>
    <t>Tagesprotokoll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</si>
  <si>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</si>
  <si>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</si>
  <si>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</si>
  <si>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</si>
  <si>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</si>
  <si>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</si>
  <si>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</si>
  <si>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</si>
  <si>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</si>
  <si>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</si>
  <si>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</si>
  <si>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</si>
  <si>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</si>
  <si>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</si>
  <si>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</si>
  <si>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</si>
  <si>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</si>
  <si>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</si>
  <si>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</si>
  <si>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</si>
  <si>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</si>
  <si>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</si>
  <si>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</si>
  <si>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</si>
  <si>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</si>
  <si>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</si>
  <si>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</si>
  <si>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</si>
  <si>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</si>
  <si>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</si>
  <si>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</si>
  <si>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OK</t>
  </si>
  <si>
    <t>Offen</t>
  </si>
  <si>
    <t>N/V</t>
  </si>
  <si>
    <t>WÖCHENTLICHE WARTUNG</t>
  </si>
  <si>
    <t>Wochenprotokoll</t>
  </si>
  <si>
    <t>KW 1</t>
  </si>
  <si>
    <t>KW 2</t>
  </si>
  <si>
    <t>KW 3</t>
  </si>
  <si>
    <t>KW 4</t>
  </si>
  <si>
    <t>KW 5</t>
  </si>
  <si>
    <t>KW 6</t>
  </si>
  <si>
    <t>KW 7</t>
  </si>
  <si>
    <t>KW 8</t>
  </si>
  <si>
    <t>KW 9</t>
  </si>
  <si>
    <t>KW 10</t>
  </si>
  <si>
    <t>KW 11</t>
  </si>
  <si>
    <t>KW 12</t>
  </si>
  <si>
    <t>KW 13</t>
  </si>
  <si>
    <t>KW 14</t>
  </si>
  <si>
    <t>KW 15</t>
  </si>
  <si>
    <t>KW 16</t>
  </si>
  <si>
    <t>KW 17</t>
  </si>
  <si>
    <t>KW 18</t>
  </si>
  <si>
    <t>KW 19</t>
  </si>
  <si>
    <t>KW 20</t>
  </si>
  <si>
    <t>KW 21</t>
  </si>
  <si>
    <t>KW 22</t>
  </si>
  <si>
    <t>KW 23</t>
  </si>
  <si>
    <t>KW 24</t>
  </si>
  <si>
    <t>KW 25</t>
  </si>
  <si>
    <t>KW 26</t>
  </si>
  <si>
    <t>KW 27</t>
  </si>
  <si>
    <t>KW 28</t>
  </si>
  <si>
    <t>KW 29</t>
  </si>
  <si>
    <t>KW 30</t>
  </si>
  <si>
    <t>KW 31</t>
  </si>
  <si>
    <t>KW 32</t>
  </si>
  <si>
    <t>KW 33</t>
  </si>
  <si>
    <t>KW 34</t>
  </si>
  <si>
    <t>KW 35</t>
  </si>
  <si>
    <t>KW 36</t>
  </si>
  <si>
    <t>KW 37</t>
  </si>
  <si>
    <t>KW 38</t>
  </si>
  <si>
    <t>KW 39</t>
  </si>
  <si>
    <t>KW 40</t>
  </si>
  <si>
    <t>KW 41</t>
  </si>
  <si>
    <t>KW 42</t>
  </si>
  <si>
    <t>KW 43</t>
  </si>
  <si>
    <t>KW 44</t>
  </si>
  <si>
    <t>KW 45</t>
  </si>
  <si>
    <t>KW 46</t>
  </si>
  <si>
    <t>KW 47</t>
  </si>
  <si>
    <t>KW 48</t>
  </si>
  <si>
    <t>KW 49</t>
  </si>
  <si>
    <t>KW 50</t>
  </si>
  <si>
    <t>KW 51</t>
  </si>
  <si>
    <t>KW 52</t>
  </si>
  <si>
    <t>KW 53</t>
  </si>
  <si>
    <t>MONATLICHE WARTUNG</t>
  </si>
  <si>
    <t>Monatsprotokoll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</si>
  <si>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</si>
  <si>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</si>
  <si>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</si>
  <si>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</si>
  <si>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</si>
  <si>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</si>
  <si>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</si>
  <si>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</si>
  <si>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</si>
  <si>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</si>
  <si>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</si>
  <si>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</si>
  <si>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Letztes Update</t>
  </si>
  <si>
    <t>Bemerkung</t>
  </si>
  <si>
    <t>Planmäßig erledigt</t>
  </si>
  <si>
    <t>Kalibrierung prüfen</t>
  </si>
  <si>
    <t>Reinigung erfolgt</t>
  </si>
  <si>
    <t>JÄHRLICHE WARTUNG</t>
  </si>
  <si>
    <t>Geplanter Monat</t>
  </si>
  <si>
    <t>Erledigt am</t>
  </si>
  <si>
    <t>Ergebnis</t>
  </si>
  <si>
    <t>Durchführung extern geplant</t>
  </si>
  <si>
    <t>August</t>
  </si>
  <si>
    <t>Ölwechsel im Sommerstillstand</t>
  </si>
  <si>
    <t>November</t>
  </si>
  <si>
    <t>Teilweise</t>
  </si>
  <si>
    <t>Messmittel reservieren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</si>
</sst>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9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color rgb="FFFFFFFF"/>
      <name val="Calibri"/>
    </font>
    <font>
      <b/>
      <sz val="11"/>
      <color rgb="FF00484E"/>
      <name val="Calibri"/>
    </font>
    <font>
      <sz val="11"/>
      <color rgb="FF000000"/>
      <name val="Calibri"/>
    </font>
    <font>
      <b/>
      <sz val="11"/>
      <color rgb="FFFFFFFF"/>
      <name val="Calibri"/>
    </font>
    <font>
      <b/>
      <sz val="25"/>
      <color rgb="FFFFFFFF"/>
      <name val="Calibri"/>
      <family val="2"/>
    </font>
    <font>
      <sz val="25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  <fill>
      <patternFill patternType="solid">
        <fgColor rgb="FFD7E7EA"/>
      </patternFill>
    </fill>
    <fill>
      <patternFill patternType="solid">
        <fgColor rgb="FFEAF4F5"/>
      </patternFill>
    </fill>
    <fill>
      <patternFill patternType="solid">
        <fgColor rgb="FFF7FBFB"/>
      </patternFill>
    </fill>
    <fill>
      <patternFill patternType="solid">
        <fgColor rgb="FFFAFCFD"/>
      </patternFill>
    </fill>
  </fills>
  <borders count="10">
    <border>
      <left/>
      <right/>
      <top/>
      <bottom/>
      <diagonal/>
    </border>
    <border>
      <left style="thin">
        <color rgb="FFC9D3D8"/>
      </left>
      <right style="thin">
        <color rgb="FFC9D3D8"/>
      </right>
      <top style="thin">
        <color rgb="FFC9D3D8"/>
      </top>
      <bottom style="thin">
        <color rgb="FFC9D3D8"/>
      </bottom>
      <diagonal/>
    </border>
    <border>
      <left/>
      <right/>
      <top style="thin">
        <color rgb="FFC9D3D8"/>
      </top>
      <bottom/>
      <diagonal/>
    </border>
    <border>
      <left/>
      <right style="thin">
        <color rgb="FFC9D3D8"/>
      </right>
      <top style="thin">
        <color rgb="FFC9D3D8"/>
      </top>
      <bottom/>
      <diagonal/>
    </border>
    <border>
      <left/>
      <right/>
      <top style="thin">
        <color rgb="FFC9D3D8"/>
      </top>
      <bottom style="thin">
        <color rgb="FFC9D3D8"/>
      </bottom>
      <diagonal/>
    </border>
    <border>
      <left/>
      <right style="thin">
        <color rgb="FFC9D3D8"/>
      </right>
      <top style="thin">
        <color rgb="FFC9D3D8"/>
      </top>
      <bottom style="thin">
        <color rgb="FFC9D3D8"/>
      </bottom>
      <diagonal/>
    </border>
    <border>
      <left/>
      <right style="thin">
        <color rgb="FFC9D3D8"/>
      </right>
      <top/>
      <bottom/>
      <diagonal/>
    </border>
    <border>
      <left style="thin">
        <color rgb="FFC9D3D8"/>
      </left>
      <right/>
      <top/>
      <bottom style="thin">
        <color rgb="FFC9D3D8"/>
      </bottom>
      <diagonal/>
    </border>
    <border>
      <left/>
      <right/>
      <top/>
      <bottom style="thin">
        <color rgb="FFC9D3D8"/>
      </bottom>
      <diagonal/>
    </border>
    <border>
      <left/>
      <right style="thin">
        <color rgb="FFC9D3D8"/>
      </right>
      <top/>
      <bottom style="thin">
        <color rgb="FFC9D3D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4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164" fontId="0" fillId="5" borderId="1" xfId="0" applyNumberFormat="1" applyFill="1" applyBorder="1" applyAlignment="1">
      <alignment vertical="center" wrapText="1"/>
    </xf>
    <xf numFmtId="164" fontId="0" fillId="6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164" fontId="0" fillId="6" borderId="1" xfId="0" applyNumberFormat="1" applyFill="1" applyBorder="1" applyAlignment="1">
      <alignment vertical="center" wrapText="1"/>
    </xf>
    <xf numFmtId="0" fontId="0" fillId="6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6" borderId="1" xfId="0" applyNumberFormat="1" applyFill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3" borderId="0" xfId="0" applyFont="1" applyFill="1" applyAlignment="1">
      <alignment horizontal="left"/>
    </xf>
    <xf numFmtId="0" fontId="5" fillId="3" borderId="0" xfId="0" applyFont="1" applyFill="1"/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8" fillId="5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rgb="FFE6F4EA"/>
        </patternFill>
      </fill>
    </dxf>
    <dxf>
      <fill>
        <patternFill>
          <bgColor rgb="FFFDE9E7"/>
        </patternFill>
      </fill>
    </dxf>
    <dxf>
      <fill>
        <patternFill>
          <bgColor rgb="FFECEFF1"/>
        </patternFill>
      </fill>
    </dxf>
    <dxf>
      <fill>
        <patternFill>
          <bgColor rgb="FFFDE9E7"/>
        </patternFill>
      </fill>
    </dxf>
    <dxf>
      <fill>
        <patternFill>
          <bgColor rgb="FFE6F4EA"/>
        </patternFill>
      </fill>
    </dxf>
    <dxf>
      <fill>
        <patternFill>
          <bgColor rgb="FFECEFF1"/>
        </patternFill>
      </fill>
    </dxf>
    <dxf>
      <fill>
        <patternFill>
          <bgColor rgb="FFFDE9E7"/>
        </patternFill>
      </fill>
    </dxf>
    <dxf>
      <fill>
        <patternFill>
          <bgColor rgb="FFE6F4EA"/>
        </patternFill>
      </fill>
    </dxf>
    <dxf>
      <fill>
        <patternFill>
          <bgColor rgb="FFECEFF1"/>
        </patternFill>
      </fill>
    </dxf>
    <dxf>
      <fill>
        <patternFill>
          <bgColor rgb="FFFDE9E7"/>
        </patternFill>
      </fill>
    </dxf>
    <dxf>
      <fill>
        <patternFill>
          <bgColor rgb="FFE6F4EA"/>
        </patternFill>
      </fill>
    </dxf>
    <dxf>
      <fill>
        <patternFill>
          <bgColor rgb="FFE6F4EA"/>
        </patternFill>
      </fill>
    </dxf>
    <dxf>
      <fill>
        <patternFill>
          <bgColor rgb="FFFFF4D6"/>
        </patternFill>
      </fill>
    </dxf>
    <dxf>
      <fill>
        <patternFill>
          <bgColor rgb="FFFDE9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0"/>
  <sheetViews>
    <sheetView showGridLines="0" tabSelected="1" workbookViewId="0">
      <selection activeCell="Q22" sqref="Q22"/>
    </sheetView>
  </sheetViews>
  <sheetFormatPr baseColWidth="10" defaultColWidth="9.140625" defaultRowHeight="15" x14ac:dyDescent="0.25"/>
  <cols>
    <col min="1" max="1" width="21.85546875" customWidth="1"/>
    <col min="2" max="4" width="18" customWidth="1"/>
    <col min="5" max="5" width="14.5703125" bestFit="1" customWidth="1"/>
    <col min="6" max="9" width="18" customWidth="1"/>
    <col min="10" max="10" width="24" customWidth="1"/>
  </cols>
  <sheetData>
    <row r="1" spans="1:10" ht="24" customHeight="1" x14ac:dyDescent="0.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3" spans="1:10" x14ac:dyDescent="0.25">
      <c r="A3" s="22" t="s">
        <v>1</v>
      </c>
      <c r="B3" s="18"/>
      <c r="C3" s="18"/>
      <c r="D3" s="18"/>
      <c r="E3" s="18"/>
      <c r="F3" s="18"/>
      <c r="G3" s="18"/>
      <c r="H3" s="18"/>
      <c r="I3" s="18"/>
      <c r="J3" s="19"/>
    </row>
    <row r="4" spans="1:10" x14ac:dyDescent="0.25">
      <c r="A4" s="1" t="s">
        <v>2</v>
      </c>
      <c r="B4" s="17" t="s">
        <v>3</v>
      </c>
      <c r="C4" s="18"/>
      <c r="D4" s="19"/>
      <c r="F4" s="1" t="s">
        <v>4</v>
      </c>
      <c r="G4" s="17" t="s">
        <v>5</v>
      </c>
      <c r="H4" s="18"/>
      <c r="I4" s="18"/>
      <c r="J4" s="19"/>
    </row>
    <row r="5" spans="1:10" x14ac:dyDescent="0.25">
      <c r="A5" s="1" t="s">
        <v>6</v>
      </c>
      <c r="B5" s="17" t="s">
        <v>7</v>
      </c>
      <c r="C5" s="18"/>
      <c r="D5" s="19"/>
      <c r="F5" s="1" t="s">
        <v>8</v>
      </c>
      <c r="G5" s="17" t="s">
        <v>9</v>
      </c>
      <c r="H5" s="18"/>
      <c r="I5" s="18"/>
      <c r="J5" s="19"/>
    </row>
    <row r="6" spans="1:10" x14ac:dyDescent="0.25">
      <c r="A6" s="1" t="s">
        <v>10</v>
      </c>
      <c r="B6" s="17" t="s">
        <v>11</v>
      </c>
      <c r="C6" s="18"/>
      <c r="D6" s="19"/>
      <c r="F6" s="1" t="s">
        <v>12</v>
      </c>
      <c r="G6" s="17" t="s">
        <v>13</v>
      </c>
      <c r="H6" s="18"/>
      <c r="I6" s="18"/>
      <c r="J6" s="19"/>
    </row>
    <row r="7" spans="1:10" x14ac:dyDescent="0.25">
      <c r="A7" s="1" t="s">
        <v>14</v>
      </c>
      <c r="B7" s="17" t="s">
        <v>15</v>
      </c>
      <c r="C7" s="18"/>
      <c r="D7" s="19"/>
      <c r="F7" s="1" t="s">
        <v>16</v>
      </c>
      <c r="G7" s="17" t="s">
        <v>17</v>
      </c>
      <c r="H7" s="18"/>
      <c r="I7" s="18"/>
      <c r="J7" s="19"/>
    </row>
    <row r="8" spans="1:10" x14ac:dyDescent="0.25">
      <c r="A8" s="1" t="s">
        <v>18</v>
      </c>
      <c r="B8" s="17" t="s">
        <v>19</v>
      </c>
      <c r="C8" s="18"/>
      <c r="D8" s="19"/>
      <c r="F8" s="1" t="s">
        <v>20</v>
      </c>
      <c r="G8" s="17" t="s">
        <v>21</v>
      </c>
      <c r="H8" s="18"/>
      <c r="I8" s="18"/>
      <c r="J8" s="19"/>
    </row>
    <row r="9" spans="1:10" ht="24" customHeight="1" x14ac:dyDescent="0.25">
      <c r="A9" s="34" t="s">
        <v>22</v>
      </c>
      <c r="B9" s="23" t="s">
        <v>23</v>
      </c>
      <c r="C9" s="24"/>
      <c r="D9" s="24"/>
      <c r="E9" s="24"/>
      <c r="F9" s="24"/>
      <c r="G9" s="24"/>
      <c r="H9" s="24"/>
      <c r="I9" s="24"/>
      <c r="J9" s="25"/>
    </row>
    <row r="10" spans="1:10" ht="24" customHeight="1" x14ac:dyDescent="0.25">
      <c r="A10" s="35"/>
      <c r="B10" s="26"/>
      <c r="C10" s="27"/>
      <c r="D10" s="27"/>
      <c r="E10" s="27"/>
      <c r="F10" s="27"/>
      <c r="G10" s="27"/>
      <c r="H10" s="27"/>
      <c r="I10" s="27"/>
      <c r="J10" s="28"/>
    </row>
    <row r="12" spans="1:10" x14ac:dyDescent="0.25">
      <c r="A12" s="22" t="s">
        <v>24</v>
      </c>
      <c r="B12" s="18"/>
      <c r="C12" s="18"/>
      <c r="D12" s="18"/>
      <c r="E12" s="18"/>
      <c r="F12" s="18"/>
      <c r="G12" s="18"/>
      <c r="H12" s="18"/>
      <c r="I12" s="18"/>
      <c r="J12" s="19"/>
    </row>
    <row r="13" spans="1:10" ht="21.95" customHeight="1" x14ac:dyDescent="0.25">
      <c r="A13" s="3" t="s">
        <v>25</v>
      </c>
      <c r="B13" s="3" t="s">
        <v>26</v>
      </c>
      <c r="C13" s="3" t="s">
        <v>27</v>
      </c>
      <c r="D13" s="3" t="s">
        <v>28</v>
      </c>
      <c r="E13" s="3" t="s">
        <v>29</v>
      </c>
      <c r="F13" s="3" t="s">
        <v>30</v>
      </c>
      <c r="G13" s="3" t="s">
        <v>31</v>
      </c>
      <c r="H13" s="3" t="s">
        <v>32</v>
      </c>
      <c r="I13" s="3" t="s">
        <v>33</v>
      </c>
      <c r="J13" s="3" t="s">
        <v>34</v>
      </c>
    </row>
    <row r="14" spans="1:10" ht="21.95" customHeight="1" x14ac:dyDescent="0.25">
      <c r="A14" s="4" t="s">
        <v>35</v>
      </c>
      <c r="B14" s="33" t="s">
        <v>36</v>
      </c>
      <c r="C14" s="4" t="s">
        <v>37</v>
      </c>
      <c r="D14" s="4" t="s">
        <v>38</v>
      </c>
      <c r="E14" s="5">
        <v>46111</v>
      </c>
      <c r="F14" s="6">
        <f t="shared" ref="F14:F45" si="0">IF(OR(D14="",E14=""),"",IF(D14="Täglich",E14+1,IF(D14="Wöchentlich",E14+7,IF(D14="Monatlich",EDATE(E14,1),IF(D14="Jährlich",EDATE(E14,12),"")))))</f>
        <v>46112</v>
      </c>
      <c r="G14" s="4" t="s">
        <v>39</v>
      </c>
      <c r="H14" s="4" t="s">
        <v>40</v>
      </c>
      <c r="I14" s="4" t="s">
        <v>41</v>
      </c>
      <c r="J14" s="33" t="s">
        <v>42</v>
      </c>
    </row>
    <row r="15" spans="1:10" ht="21.95" customHeight="1" x14ac:dyDescent="0.25">
      <c r="A15" s="4" t="s">
        <v>43</v>
      </c>
      <c r="B15" s="33" t="s">
        <v>44</v>
      </c>
      <c r="C15" s="4" t="s">
        <v>45</v>
      </c>
      <c r="D15" s="4" t="s">
        <v>38</v>
      </c>
      <c r="E15" s="5">
        <v>46112</v>
      </c>
      <c r="F15" s="7">
        <f t="shared" si="0"/>
        <v>46113</v>
      </c>
      <c r="G15" s="4" t="s">
        <v>46</v>
      </c>
      <c r="H15" s="4" t="s">
        <v>47</v>
      </c>
      <c r="I15" s="4" t="s">
        <v>41</v>
      </c>
      <c r="J15" s="33" t="s">
        <v>48</v>
      </c>
    </row>
    <row r="16" spans="1:10" ht="21.95" customHeight="1" x14ac:dyDescent="0.25">
      <c r="A16" s="4" t="s">
        <v>49</v>
      </c>
      <c r="B16" s="33" t="s">
        <v>50</v>
      </c>
      <c r="C16" s="4" t="s">
        <v>51</v>
      </c>
      <c r="D16" s="4" t="s">
        <v>38</v>
      </c>
      <c r="E16" s="5">
        <v>46110</v>
      </c>
      <c r="F16" s="6">
        <f t="shared" si="0"/>
        <v>46111</v>
      </c>
      <c r="G16" s="4" t="s">
        <v>46</v>
      </c>
      <c r="H16" s="4" t="s">
        <v>47</v>
      </c>
      <c r="I16" s="4" t="s">
        <v>41</v>
      </c>
      <c r="J16" s="33" t="s">
        <v>52</v>
      </c>
    </row>
    <row r="17" spans="1:10" ht="21.95" customHeight="1" x14ac:dyDescent="0.25">
      <c r="A17" s="4" t="s">
        <v>53</v>
      </c>
      <c r="B17" s="33" t="s">
        <v>54</v>
      </c>
      <c r="C17" s="4" t="s">
        <v>55</v>
      </c>
      <c r="D17" s="4" t="s">
        <v>56</v>
      </c>
      <c r="E17" s="5">
        <v>46105</v>
      </c>
      <c r="F17" s="7">
        <f t="shared" si="0"/>
        <v>46112</v>
      </c>
      <c r="G17" s="4" t="s">
        <v>17</v>
      </c>
      <c r="H17" s="4" t="s">
        <v>40</v>
      </c>
      <c r="I17" s="4" t="s">
        <v>41</v>
      </c>
      <c r="J17" s="33" t="s">
        <v>57</v>
      </c>
    </row>
    <row r="18" spans="1:10" ht="21.95" customHeight="1" x14ac:dyDescent="0.25">
      <c r="A18" s="4" t="s">
        <v>58</v>
      </c>
      <c r="B18" s="33" t="s">
        <v>59</v>
      </c>
      <c r="C18" s="4" t="s">
        <v>45</v>
      </c>
      <c r="D18" s="4" t="s">
        <v>56</v>
      </c>
      <c r="E18" s="5">
        <v>46098</v>
      </c>
      <c r="F18" s="6">
        <f t="shared" si="0"/>
        <v>46105</v>
      </c>
      <c r="G18" s="4" t="s">
        <v>17</v>
      </c>
      <c r="H18" s="4" t="s">
        <v>47</v>
      </c>
      <c r="I18" s="4" t="s">
        <v>41</v>
      </c>
      <c r="J18" s="33" t="s">
        <v>60</v>
      </c>
    </row>
    <row r="19" spans="1:10" ht="21.95" customHeight="1" x14ac:dyDescent="0.25">
      <c r="A19" s="4" t="s">
        <v>61</v>
      </c>
      <c r="B19" s="33" t="s">
        <v>62</v>
      </c>
      <c r="C19" s="4" t="s">
        <v>37</v>
      </c>
      <c r="D19" s="4" t="s">
        <v>56</v>
      </c>
      <c r="E19" s="5">
        <v>46108</v>
      </c>
      <c r="F19" s="7">
        <f t="shared" si="0"/>
        <v>46115</v>
      </c>
      <c r="G19" s="4" t="s">
        <v>63</v>
      </c>
      <c r="H19" s="4" t="s">
        <v>40</v>
      </c>
      <c r="I19" s="4" t="s">
        <v>41</v>
      </c>
      <c r="J19" s="33" t="s">
        <v>64</v>
      </c>
    </row>
    <row r="20" spans="1:10" ht="21.95" customHeight="1" x14ac:dyDescent="0.25">
      <c r="A20" s="4" t="s">
        <v>65</v>
      </c>
      <c r="B20" s="33" t="s">
        <v>66</v>
      </c>
      <c r="C20" s="4" t="s">
        <v>51</v>
      </c>
      <c r="D20" s="4" t="s">
        <v>67</v>
      </c>
      <c r="E20" s="5">
        <v>46082</v>
      </c>
      <c r="F20" s="6">
        <f t="shared" si="0"/>
        <v>46113</v>
      </c>
      <c r="G20" s="4" t="s">
        <v>17</v>
      </c>
      <c r="H20" s="4" t="s">
        <v>47</v>
      </c>
      <c r="I20" s="4" t="s">
        <v>41</v>
      </c>
      <c r="J20" s="33" t="s">
        <v>68</v>
      </c>
    </row>
    <row r="21" spans="1:10" ht="21.95" customHeight="1" x14ac:dyDescent="0.25">
      <c r="A21" s="4" t="s">
        <v>69</v>
      </c>
      <c r="B21" s="33" t="s">
        <v>70</v>
      </c>
      <c r="C21" s="4" t="s">
        <v>71</v>
      </c>
      <c r="D21" s="4" t="s">
        <v>67</v>
      </c>
      <c r="E21" s="5">
        <v>46067</v>
      </c>
      <c r="F21" s="7">
        <f t="shared" si="0"/>
        <v>46095</v>
      </c>
      <c r="G21" s="4" t="s">
        <v>72</v>
      </c>
      <c r="H21" s="4" t="s">
        <v>40</v>
      </c>
      <c r="I21" s="4" t="s">
        <v>41</v>
      </c>
      <c r="J21" s="33" t="s">
        <v>73</v>
      </c>
    </row>
    <row r="22" spans="1:10" ht="21.95" customHeight="1" x14ac:dyDescent="0.25">
      <c r="A22" s="4" t="s">
        <v>74</v>
      </c>
      <c r="B22" s="33" t="s">
        <v>75</v>
      </c>
      <c r="C22" s="4" t="s">
        <v>51</v>
      </c>
      <c r="D22" s="4" t="s">
        <v>67</v>
      </c>
      <c r="E22" s="5">
        <v>46096</v>
      </c>
      <c r="F22" s="6">
        <f t="shared" si="0"/>
        <v>46127</v>
      </c>
      <c r="G22" s="4" t="s">
        <v>17</v>
      </c>
      <c r="H22" s="4" t="s">
        <v>47</v>
      </c>
      <c r="I22" s="4" t="s">
        <v>41</v>
      </c>
      <c r="J22" s="33" t="s">
        <v>76</v>
      </c>
    </row>
    <row r="23" spans="1:10" ht="21.95" customHeight="1" x14ac:dyDescent="0.25">
      <c r="A23" s="4" t="s">
        <v>77</v>
      </c>
      <c r="B23" s="33" t="s">
        <v>78</v>
      </c>
      <c r="C23" s="4" t="s">
        <v>37</v>
      </c>
      <c r="D23" s="4" t="s">
        <v>79</v>
      </c>
      <c r="E23" s="5">
        <v>45797</v>
      </c>
      <c r="F23" s="7">
        <f t="shared" si="0"/>
        <v>46162</v>
      </c>
      <c r="G23" s="4" t="s">
        <v>80</v>
      </c>
      <c r="H23" s="4" t="s">
        <v>40</v>
      </c>
      <c r="I23" s="4" t="s">
        <v>41</v>
      </c>
      <c r="J23" s="33" t="s">
        <v>81</v>
      </c>
    </row>
    <row r="24" spans="1:10" ht="21.95" customHeight="1" x14ac:dyDescent="0.25">
      <c r="A24" s="4" t="s">
        <v>82</v>
      </c>
      <c r="B24" s="33" t="s">
        <v>83</v>
      </c>
      <c r="C24" s="4" t="s">
        <v>84</v>
      </c>
      <c r="D24" s="4" t="s">
        <v>79</v>
      </c>
      <c r="E24" s="5">
        <v>45879</v>
      </c>
      <c r="F24" s="6">
        <f t="shared" si="0"/>
        <v>46244</v>
      </c>
      <c r="G24" s="4" t="s">
        <v>17</v>
      </c>
      <c r="H24" s="4" t="s">
        <v>40</v>
      </c>
      <c r="I24" s="4" t="s">
        <v>41</v>
      </c>
      <c r="J24" s="33" t="s">
        <v>85</v>
      </c>
    </row>
    <row r="25" spans="1:10" ht="21.95" customHeight="1" x14ac:dyDescent="0.25">
      <c r="A25" s="4" t="s">
        <v>86</v>
      </c>
      <c r="B25" s="33" t="s">
        <v>87</v>
      </c>
      <c r="C25" s="4" t="s">
        <v>71</v>
      </c>
      <c r="D25" s="4" t="s">
        <v>79</v>
      </c>
      <c r="E25" s="5">
        <v>45991</v>
      </c>
      <c r="F25" s="7">
        <f t="shared" si="0"/>
        <v>46356</v>
      </c>
      <c r="G25" s="4" t="s">
        <v>72</v>
      </c>
      <c r="H25" s="4" t="s">
        <v>47</v>
      </c>
      <c r="I25" s="4" t="s">
        <v>41</v>
      </c>
      <c r="J25" s="33" t="s">
        <v>88</v>
      </c>
    </row>
    <row r="26" spans="1:10" ht="21.95" customHeight="1" x14ac:dyDescent="0.25">
      <c r="A26" s="4" t="s">
        <v>89</v>
      </c>
      <c r="B26" s="33" t="s">
        <v>90</v>
      </c>
      <c r="C26" s="4" t="s">
        <v>45</v>
      </c>
      <c r="D26" s="4" t="s">
        <v>56</v>
      </c>
      <c r="E26" s="5">
        <v>46091</v>
      </c>
      <c r="F26" s="6">
        <f t="shared" si="0"/>
        <v>46098</v>
      </c>
      <c r="G26" s="4" t="s">
        <v>17</v>
      </c>
      <c r="H26" s="4" t="s">
        <v>91</v>
      </c>
      <c r="I26" s="4" t="s">
        <v>92</v>
      </c>
      <c r="J26" s="33" t="s">
        <v>93</v>
      </c>
    </row>
    <row r="27" spans="1:10" ht="21.95" customHeight="1" x14ac:dyDescent="0.25">
      <c r="A27" s="4"/>
      <c r="B27" s="4"/>
      <c r="C27" s="4"/>
      <c r="D27" s="4"/>
      <c r="E27" s="5"/>
      <c r="F27" s="7" t="str">
        <f t="shared" si="0"/>
        <v/>
      </c>
      <c r="G27" s="4"/>
      <c r="H27" s="4"/>
      <c r="I27" s="4"/>
      <c r="J27" s="4"/>
    </row>
    <row r="28" spans="1:10" ht="21.95" customHeight="1" x14ac:dyDescent="0.25">
      <c r="A28" s="4"/>
      <c r="B28" s="4"/>
      <c r="C28" s="4"/>
      <c r="D28" s="4"/>
      <c r="E28" s="5"/>
      <c r="F28" s="6" t="str">
        <f t="shared" si="0"/>
        <v/>
      </c>
      <c r="G28" s="4"/>
      <c r="H28" s="4"/>
      <c r="I28" s="4"/>
      <c r="J28" s="4"/>
    </row>
    <row r="29" spans="1:10" ht="21.95" customHeight="1" x14ac:dyDescent="0.25">
      <c r="A29" s="4"/>
      <c r="B29" s="4"/>
      <c r="C29" s="4"/>
      <c r="D29" s="4"/>
      <c r="E29" s="5"/>
      <c r="F29" s="7" t="str">
        <f t="shared" si="0"/>
        <v/>
      </c>
      <c r="G29" s="4"/>
      <c r="H29" s="4"/>
      <c r="I29" s="4"/>
      <c r="J29" s="4"/>
    </row>
    <row r="30" spans="1:10" ht="21.95" customHeight="1" x14ac:dyDescent="0.25">
      <c r="A30" s="4"/>
      <c r="B30" s="4"/>
      <c r="C30" s="4"/>
      <c r="D30" s="4"/>
      <c r="E30" s="5"/>
      <c r="F30" s="6" t="str">
        <f t="shared" si="0"/>
        <v/>
      </c>
      <c r="G30" s="4"/>
      <c r="H30" s="4"/>
      <c r="I30" s="4"/>
      <c r="J30" s="4"/>
    </row>
    <row r="31" spans="1:10" ht="21.95" customHeight="1" x14ac:dyDescent="0.25">
      <c r="A31" s="4"/>
      <c r="B31" s="4"/>
      <c r="C31" s="4"/>
      <c r="D31" s="4"/>
      <c r="E31" s="5"/>
      <c r="F31" s="7" t="str">
        <f t="shared" si="0"/>
        <v/>
      </c>
      <c r="G31" s="4"/>
      <c r="H31" s="4"/>
      <c r="I31" s="4"/>
      <c r="J31" s="4"/>
    </row>
    <row r="32" spans="1:10" ht="21.95" customHeight="1" x14ac:dyDescent="0.25">
      <c r="A32" s="4"/>
      <c r="B32" s="4"/>
      <c r="C32" s="4"/>
      <c r="D32" s="4"/>
      <c r="E32" s="5"/>
      <c r="F32" s="6" t="str">
        <f t="shared" si="0"/>
        <v/>
      </c>
      <c r="G32" s="4"/>
      <c r="H32" s="4"/>
      <c r="I32" s="4"/>
      <c r="J32" s="4"/>
    </row>
    <row r="33" spans="1:10" ht="21.95" customHeight="1" x14ac:dyDescent="0.25">
      <c r="A33" s="4"/>
      <c r="B33" s="4"/>
      <c r="C33" s="4"/>
      <c r="D33" s="4"/>
      <c r="E33" s="5"/>
      <c r="F33" s="7" t="str">
        <f t="shared" si="0"/>
        <v/>
      </c>
      <c r="G33" s="4"/>
      <c r="H33" s="4"/>
      <c r="I33" s="4"/>
      <c r="J33" s="4"/>
    </row>
    <row r="34" spans="1:10" ht="21.95" customHeight="1" x14ac:dyDescent="0.25">
      <c r="A34" s="4"/>
      <c r="B34" s="4"/>
      <c r="C34" s="4"/>
      <c r="D34" s="4"/>
      <c r="E34" s="5"/>
      <c r="F34" s="6" t="str">
        <f t="shared" si="0"/>
        <v/>
      </c>
      <c r="G34" s="4"/>
      <c r="H34" s="4"/>
      <c r="I34" s="4"/>
      <c r="J34" s="4"/>
    </row>
    <row r="35" spans="1:10" ht="21.95" customHeight="1" x14ac:dyDescent="0.25">
      <c r="A35" s="4"/>
      <c r="B35" s="4"/>
      <c r="C35" s="4"/>
      <c r="D35" s="4"/>
      <c r="E35" s="5"/>
      <c r="F35" s="7" t="str">
        <f t="shared" si="0"/>
        <v/>
      </c>
      <c r="G35" s="4"/>
      <c r="H35" s="4"/>
      <c r="I35" s="4"/>
      <c r="J35" s="4"/>
    </row>
    <row r="36" spans="1:10" ht="21.95" customHeight="1" x14ac:dyDescent="0.25">
      <c r="A36" s="4"/>
      <c r="B36" s="4"/>
      <c r="C36" s="4"/>
      <c r="D36" s="4"/>
      <c r="E36" s="5"/>
      <c r="F36" s="6" t="str">
        <f t="shared" si="0"/>
        <v/>
      </c>
      <c r="G36" s="4"/>
      <c r="H36" s="4"/>
      <c r="I36" s="4"/>
      <c r="J36" s="4"/>
    </row>
    <row r="37" spans="1:10" ht="21.95" customHeight="1" x14ac:dyDescent="0.25">
      <c r="A37" s="4"/>
      <c r="B37" s="4"/>
      <c r="C37" s="4"/>
      <c r="D37" s="4"/>
      <c r="E37" s="5"/>
      <c r="F37" s="7" t="str">
        <f t="shared" si="0"/>
        <v/>
      </c>
      <c r="G37" s="4"/>
      <c r="H37" s="4"/>
      <c r="I37" s="4"/>
      <c r="J37" s="4"/>
    </row>
    <row r="38" spans="1:10" ht="21.95" customHeight="1" x14ac:dyDescent="0.25">
      <c r="A38" s="4"/>
      <c r="B38" s="4"/>
      <c r="C38" s="4"/>
      <c r="D38" s="4"/>
      <c r="E38" s="5"/>
      <c r="F38" s="6" t="str">
        <f t="shared" si="0"/>
        <v/>
      </c>
      <c r="G38" s="4"/>
      <c r="H38" s="4"/>
      <c r="I38" s="4"/>
      <c r="J38" s="4"/>
    </row>
    <row r="39" spans="1:10" ht="21.95" customHeight="1" x14ac:dyDescent="0.25">
      <c r="A39" s="4"/>
      <c r="B39" s="4"/>
      <c r="C39" s="4"/>
      <c r="D39" s="4"/>
      <c r="E39" s="5"/>
      <c r="F39" s="7" t="str">
        <f t="shared" si="0"/>
        <v/>
      </c>
      <c r="G39" s="4"/>
      <c r="H39" s="4"/>
      <c r="I39" s="4"/>
      <c r="J39" s="4"/>
    </row>
    <row r="40" spans="1:10" ht="21.95" customHeight="1" x14ac:dyDescent="0.25">
      <c r="A40" s="4"/>
      <c r="B40" s="4"/>
      <c r="C40" s="4"/>
      <c r="D40" s="4"/>
      <c r="E40" s="5"/>
      <c r="F40" s="6" t="str">
        <f t="shared" si="0"/>
        <v/>
      </c>
      <c r="G40" s="4"/>
      <c r="H40" s="4"/>
      <c r="I40" s="4"/>
      <c r="J40" s="4"/>
    </row>
    <row r="41" spans="1:10" ht="21.95" customHeight="1" x14ac:dyDescent="0.25">
      <c r="A41" s="4"/>
      <c r="B41" s="4"/>
      <c r="C41" s="4"/>
      <c r="D41" s="4"/>
      <c r="E41" s="5"/>
      <c r="F41" s="7" t="str">
        <f t="shared" si="0"/>
        <v/>
      </c>
      <c r="G41" s="4"/>
      <c r="H41" s="4"/>
      <c r="I41" s="4"/>
      <c r="J41" s="4"/>
    </row>
    <row r="42" spans="1:10" ht="21.95" customHeight="1" x14ac:dyDescent="0.25">
      <c r="A42" s="4"/>
      <c r="B42" s="4"/>
      <c r="C42" s="4"/>
      <c r="D42" s="4"/>
      <c r="E42" s="5"/>
      <c r="F42" s="6" t="str">
        <f t="shared" si="0"/>
        <v/>
      </c>
      <c r="G42" s="4"/>
      <c r="H42" s="4"/>
      <c r="I42" s="4"/>
      <c r="J42" s="4"/>
    </row>
    <row r="43" spans="1:10" ht="21.95" customHeight="1" x14ac:dyDescent="0.25">
      <c r="A43" s="4"/>
      <c r="B43" s="4"/>
      <c r="C43" s="4"/>
      <c r="D43" s="4"/>
      <c r="E43" s="5"/>
      <c r="F43" s="7" t="str">
        <f t="shared" si="0"/>
        <v/>
      </c>
      <c r="G43" s="4"/>
      <c r="H43" s="4"/>
      <c r="I43" s="4"/>
      <c r="J43" s="4"/>
    </row>
    <row r="44" spans="1:10" ht="21.95" customHeight="1" x14ac:dyDescent="0.25">
      <c r="A44" s="4"/>
      <c r="B44" s="4"/>
      <c r="C44" s="4"/>
      <c r="D44" s="4"/>
      <c r="E44" s="5"/>
      <c r="F44" s="6" t="str">
        <f t="shared" si="0"/>
        <v/>
      </c>
      <c r="G44" s="4"/>
      <c r="H44" s="4"/>
      <c r="I44" s="4"/>
      <c r="J44" s="4"/>
    </row>
    <row r="45" spans="1:10" ht="21.95" customHeight="1" x14ac:dyDescent="0.25">
      <c r="A45" s="4"/>
      <c r="B45" s="4"/>
      <c r="C45" s="4"/>
      <c r="D45" s="4"/>
      <c r="E45" s="5"/>
      <c r="F45" s="7" t="str">
        <f t="shared" si="0"/>
        <v/>
      </c>
      <c r="G45" s="4"/>
      <c r="H45" s="4"/>
      <c r="I45" s="4"/>
      <c r="J45" s="4"/>
    </row>
    <row r="46" spans="1:10" ht="21.95" customHeight="1" x14ac:dyDescent="0.25">
      <c r="A46" s="4"/>
      <c r="B46" s="4"/>
      <c r="C46" s="4"/>
      <c r="D46" s="4"/>
      <c r="E46" s="5"/>
      <c r="F46" s="6" t="str">
        <f t="shared" ref="F46:F77" si="1">IF(OR(D46="",E46=""),"",IF(D46="Täglich",E46+1,IF(D46="Wöchentlich",E46+7,IF(D46="Monatlich",EDATE(E46,1),IF(D46="Jährlich",EDATE(E46,12),"")))))</f>
        <v/>
      </c>
      <c r="G46" s="4"/>
      <c r="H46" s="4"/>
      <c r="I46" s="4"/>
      <c r="J46" s="4"/>
    </row>
    <row r="47" spans="1:10" ht="21.95" customHeight="1" x14ac:dyDescent="0.25">
      <c r="A47" s="4"/>
      <c r="B47" s="4"/>
      <c r="C47" s="4"/>
      <c r="D47" s="4"/>
      <c r="E47" s="5"/>
      <c r="F47" s="7" t="str">
        <f t="shared" si="1"/>
        <v/>
      </c>
      <c r="G47" s="4"/>
      <c r="H47" s="4"/>
      <c r="I47" s="4"/>
      <c r="J47" s="4"/>
    </row>
    <row r="48" spans="1:10" ht="21.95" customHeight="1" x14ac:dyDescent="0.25">
      <c r="A48" s="4"/>
      <c r="B48" s="4"/>
      <c r="C48" s="4"/>
      <c r="D48" s="4"/>
      <c r="E48" s="5"/>
      <c r="F48" s="6" t="str">
        <f t="shared" si="1"/>
        <v/>
      </c>
      <c r="G48" s="4"/>
      <c r="H48" s="4"/>
      <c r="I48" s="4"/>
      <c r="J48" s="4"/>
    </row>
    <row r="49" spans="1:10" ht="21.95" customHeight="1" x14ac:dyDescent="0.25">
      <c r="A49" s="4"/>
      <c r="B49" s="4"/>
      <c r="C49" s="4"/>
      <c r="D49" s="4"/>
      <c r="E49" s="5"/>
      <c r="F49" s="7" t="str">
        <f t="shared" si="1"/>
        <v/>
      </c>
      <c r="G49" s="4"/>
      <c r="H49" s="4"/>
      <c r="I49" s="4"/>
      <c r="J49" s="4"/>
    </row>
    <row r="50" spans="1:10" ht="21.95" customHeight="1" x14ac:dyDescent="0.25">
      <c r="A50" s="4"/>
      <c r="B50" s="4"/>
      <c r="C50" s="4"/>
      <c r="D50" s="4"/>
      <c r="E50" s="5"/>
      <c r="F50" s="6" t="str">
        <f t="shared" si="1"/>
        <v/>
      </c>
      <c r="G50" s="4"/>
      <c r="H50" s="4"/>
      <c r="I50" s="4"/>
      <c r="J50" s="4"/>
    </row>
    <row r="51" spans="1:10" ht="21.95" customHeight="1" x14ac:dyDescent="0.25">
      <c r="A51" s="4"/>
      <c r="B51" s="4"/>
      <c r="C51" s="4"/>
      <c r="D51" s="4"/>
      <c r="E51" s="5"/>
      <c r="F51" s="7" t="str">
        <f t="shared" si="1"/>
        <v/>
      </c>
      <c r="G51" s="4"/>
      <c r="H51" s="4"/>
      <c r="I51" s="4"/>
      <c r="J51" s="4"/>
    </row>
    <row r="52" spans="1:10" ht="21.95" customHeight="1" x14ac:dyDescent="0.25">
      <c r="A52" s="4"/>
      <c r="B52" s="4"/>
      <c r="C52" s="4"/>
      <c r="D52" s="4"/>
      <c r="E52" s="5"/>
      <c r="F52" s="6" t="str">
        <f t="shared" si="1"/>
        <v/>
      </c>
      <c r="G52" s="4"/>
      <c r="H52" s="4"/>
      <c r="I52" s="4"/>
      <c r="J52" s="4"/>
    </row>
    <row r="53" spans="1:10" ht="21.95" customHeight="1" x14ac:dyDescent="0.25">
      <c r="A53" s="4"/>
      <c r="B53" s="4"/>
      <c r="C53" s="4"/>
      <c r="D53" s="4"/>
      <c r="E53" s="5"/>
      <c r="F53" s="7" t="str">
        <f t="shared" si="1"/>
        <v/>
      </c>
      <c r="G53" s="4"/>
      <c r="H53" s="4"/>
      <c r="I53" s="4"/>
      <c r="J53" s="4"/>
    </row>
    <row r="54" spans="1:10" ht="21.95" customHeight="1" x14ac:dyDescent="0.25">
      <c r="A54" s="4"/>
      <c r="B54" s="4"/>
      <c r="C54" s="4"/>
      <c r="D54" s="4"/>
      <c r="E54" s="5"/>
      <c r="F54" s="6" t="str">
        <f t="shared" si="1"/>
        <v/>
      </c>
      <c r="G54" s="4"/>
      <c r="H54" s="4"/>
      <c r="I54" s="4"/>
      <c r="J54" s="4"/>
    </row>
    <row r="55" spans="1:10" ht="21.95" customHeight="1" x14ac:dyDescent="0.25">
      <c r="A55" s="4"/>
      <c r="B55" s="4"/>
      <c r="C55" s="4"/>
      <c r="D55" s="4"/>
      <c r="E55" s="5"/>
      <c r="F55" s="7" t="str">
        <f t="shared" si="1"/>
        <v/>
      </c>
      <c r="G55" s="4"/>
      <c r="H55" s="4"/>
      <c r="I55" s="4"/>
      <c r="J55" s="4"/>
    </row>
    <row r="56" spans="1:10" ht="21.95" customHeight="1" x14ac:dyDescent="0.25">
      <c r="A56" s="4"/>
      <c r="B56" s="4"/>
      <c r="C56" s="4"/>
      <c r="D56" s="4"/>
      <c r="E56" s="5"/>
      <c r="F56" s="6" t="str">
        <f t="shared" si="1"/>
        <v/>
      </c>
      <c r="G56" s="4"/>
      <c r="H56" s="4"/>
      <c r="I56" s="4"/>
      <c r="J56" s="4"/>
    </row>
    <row r="57" spans="1:10" ht="21.95" customHeight="1" x14ac:dyDescent="0.25">
      <c r="A57" s="4"/>
      <c r="B57" s="4"/>
      <c r="C57" s="4"/>
      <c r="D57" s="4"/>
      <c r="E57" s="5"/>
      <c r="F57" s="7" t="str">
        <f t="shared" si="1"/>
        <v/>
      </c>
      <c r="G57" s="4"/>
      <c r="H57" s="4"/>
      <c r="I57" s="4"/>
      <c r="J57" s="4"/>
    </row>
    <row r="58" spans="1:10" ht="21.95" customHeight="1" x14ac:dyDescent="0.25">
      <c r="A58" s="4"/>
      <c r="B58" s="4"/>
      <c r="C58" s="4"/>
      <c r="D58" s="4"/>
      <c r="E58" s="5"/>
      <c r="F58" s="6" t="str">
        <f t="shared" si="1"/>
        <v/>
      </c>
      <c r="G58" s="4"/>
      <c r="H58" s="4"/>
      <c r="I58" s="4"/>
      <c r="J58" s="4"/>
    </row>
    <row r="59" spans="1:10" ht="21.95" customHeight="1" x14ac:dyDescent="0.25">
      <c r="A59" s="4"/>
      <c r="B59" s="4"/>
      <c r="C59" s="4"/>
      <c r="D59" s="4"/>
      <c r="E59" s="5"/>
      <c r="F59" s="7" t="str">
        <f t="shared" si="1"/>
        <v/>
      </c>
      <c r="G59" s="4"/>
      <c r="H59" s="4"/>
      <c r="I59" s="4"/>
      <c r="J59" s="4"/>
    </row>
    <row r="60" spans="1:10" ht="21.95" customHeight="1" x14ac:dyDescent="0.25">
      <c r="A60" s="4"/>
      <c r="B60" s="4"/>
      <c r="C60" s="4"/>
      <c r="D60" s="4"/>
      <c r="E60" s="5"/>
      <c r="F60" s="6" t="str">
        <f t="shared" si="1"/>
        <v/>
      </c>
      <c r="G60" s="4"/>
      <c r="H60" s="4"/>
      <c r="I60" s="4"/>
      <c r="J60" s="4"/>
    </row>
    <row r="61" spans="1:10" ht="21.95" customHeight="1" x14ac:dyDescent="0.25">
      <c r="A61" s="4"/>
      <c r="B61" s="4"/>
      <c r="C61" s="4"/>
      <c r="D61" s="4"/>
      <c r="E61" s="5"/>
      <c r="F61" s="7" t="str">
        <f t="shared" si="1"/>
        <v/>
      </c>
      <c r="G61" s="4"/>
      <c r="H61" s="4"/>
      <c r="I61" s="4"/>
      <c r="J61" s="4"/>
    </row>
    <row r="62" spans="1:10" ht="21.95" customHeight="1" x14ac:dyDescent="0.25">
      <c r="A62" s="4"/>
      <c r="B62" s="4"/>
      <c r="C62" s="4"/>
      <c r="D62" s="4"/>
      <c r="E62" s="5"/>
      <c r="F62" s="6" t="str">
        <f t="shared" si="1"/>
        <v/>
      </c>
      <c r="G62" s="4"/>
      <c r="H62" s="4"/>
      <c r="I62" s="4"/>
      <c r="J62" s="4"/>
    </row>
    <row r="63" spans="1:10" ht="21.95" customHeight="1" x14ac:dyDescent="0.25">
      <c r="A63" s="4"/>
      <c r="B63" s="4"/>
      <c r="C63" s="4"/>
      <c r="D63" s="4"/>
      <c r="E63" s="5"/>
      <c r="F63" s="7" t="str">
        <f t="shared" si="1"/>
        <v/>
      </c>
      <c r="G63" s="4"/>
      <c r="H63" s="4"/>
      <c r="I63" s="4"/>
      <c r="J63" s="4"/>
    </row>
    <row r="64" spans="1:10" ht="21.95" customHeight="1" x14ac:dyDescent="0.25">
      <c r="A64" s="4"/>
      <c r="B64" s="4"/>
      <c r="C64" s="4"/>
      <c r="D64" s="4"/>
      <c r="E64" s="5"/>
      <c r="F64" s="6" t="str">
        <f t="shared" si="1"/>
        <v/>
      </c>
      <c r="G64" s="4"/>
      <c r="H64" s="4"/>
      <c r="I64" s="4"/>
      <c r="J64" s="4"/>
    </row>
    <row r="65" spans="1:10" ht="21.95" customHeight="1" x14ac:dyDescent="0.25">
      <c r="A65" s="4"/>
      <c r="B65" s="4"/>
      <c r="C65" s="4"/>
      <c r="D65" s="4"/>
      <c r="E65" s="5"/>
      <c r="F65" s="7" t="str">
        <f t="shared" si="1"/>
        <v/>
      </c>
      <c r="G65" s="4"/>
      <c r="H65" s="4"/>
      <c r="I65" s="4"/>
      <c r="J65" s="4"/>
    </row>
    <row r="66" spans="1:10" ht="21.95" customHeight="1" x14ac:dyDescent="0.25">
      <c r="A66" s="4"/>
      <c r="B66" s="4"/>
      <c r="C66" s="4"/>
      <c r="D66" s="4"/>
      <c r="E66" s="5"/>
      <c r="F66" s="6" t="str">
        <f t="shared" si="1"/>
        <v/>
      </c>
      <c r="G66" s="4"/>
      <c r="H66" s="4"/>
      <c r="I66" s="4"/>
      <c r="J66" s="4"/>
    </row>
    <row r="67" spans="1:10" ht="21.95" customHeight="1" x14ac:dyDescent="0.25">
      <c r="A67" s="4"/>
      <c r="B67" s="4"/>
      <c r="C67" s="4"/>
      <c r="D67" s="4"/>
      <c r="E67" s="5"/>
      <c r="F67" s="7" t="str">
        <f t="shared" si="1"/>
        <v/>
      </c>
      <c r="G67" s="4"/>
      <c r="H67" s="4"/>
      <c r="I67" s="4"/>
      <c r="J67" s="4"/>
    </row>
    <row r="68" spans="1:10" ht="21.95" customHeight="1" x14ac:dyDescent="0.25">
      <c r="A68" s="4"/>
      <c r="B68" s="4"/>
      <c r="C68" s="4"/>
      <c r="D68" s="4"/>
      <c r="E68" s="5"/>
      <c r="F68" s="6" t="str">
        <f t="shared" si="1"/>
        <v/>
      </c>
      <c r="G68" s="4"/>
      <c r="H68" s="4"/>
      <c r="I68" s="4"/>
      <c r="J68" s="4"/>
    </row>
    <row r="69" spans="1:10" ht="21.95" customHeight="1" x14ac:dyDescent="0.25">
      <c r="A69" s="4"/>
      <c r="B69" s="4"/>
      <c r="C69" s="4"/>
      <c r="D69" s="4"/>
      <c r="E69" s="5"/>
      <c r="F69" s="7" t="str">
        <f t="shared" si="1"/>
        <v/>
      </c>
      <c r="G69" s="4"/>
      <c r="H69" s="4"/>
      <c r="I69" s="4"/>
      <c r="J69" s="4"/>
    </row>
    <row r="70" spans="1:10" ht="21.95" customHeight="1" x14ac:dyDescent="0.25">
      <c r="A70" s="4"/>
      <c r="B70" s="4"/>
      <c r="C70" s="4"/>
      <c r="D70" s="4"/>
      <c r="E70" s="5"/>
      <c r="F70" s="6" t="str">
        <f t="shared" si="1"/>
        <v/>
      </c>
      <c r="G70" s="4"/>
      <c r="H70" s="4"/>
      <c r="I70" s="4"/>
      <c r="J70" s="4"/>
    </row>
    <row r="71" spans="1:10" ht="21.95" customHeight="1" x14ac:dyDescent="0.25">
      <c r="A71" s="4"/>
      <c r="B71" s="4"/>
      <c r="C71" s="4"/>
      <c r="D71" s="4"/>
      <c r="E71" s="5"/>
      <c r="F71" s="7" t="str">
        <f t="shared" si="1"/>
        <v/>
      </c>
      <c r="G71" s="4"/>
      <c r="H71" s="4"/>
      <c r="I71" s="4"/>
      <c r="J71" s="4"/>
    </row>
    <row r="72" spans="1:10" ht="21.95" customHeight="1" x14ac:dyDescent="0.25">
      <c r="A72" s="4"/>
      <c r="B72" s="4"/>
      <c r="C72" s="4"/>
      <c r="D72" s="4"/>
      <c r="E72" s="5"/>
      <c r="F72" s="6" t="str">
        <f t="shared" si="1"/>
        <v/>
      </c>
      <c r="G72" s="4"/>
      <c r="H72" s="4"/>
      <c r="I72" s="4"/>
      <c r="J72" s="4"/>
    </row>
    <row r="73" spans="1:10" ht="21.95" customHeight="1" x14ac:dyDescent="0.25">
      <c r="A73" s="4"/>
      <c r="B73" s="4"/>
      <c r="C73" s="4"/>
      <c r="D73" s="4"/>
      <c r="E73" s="5"/>
      <c r="F73" s="7" t="str">
        <f t="shared" si="1"/>
        <v/>
      </c>
      <c r="G73" s="4"/>
      <c r="H73" s="4"/>
      <c r="I73" s="4"/>
      <c r="J73" s="4"/>
    </row>
    <row r="74" spans="1:10" ht="21.95" customHeight="1" x14ac:dyDescent="0.25">
      <c r="A74" s="4"/>
      <c r="B74" s="4"/>
      <c r="C74" s="4"/>
      <c r="D74" s="4"/>
      <c r="E74" s="5"/>
      <c r="F74" s="6" t="str">
        <f t="shared" si="1"/>
        <v/>
      </c>
      <c r="G74" s="4"/>
      <c r="H74" s="4"/>
      <c r="I74" s="4"/>
      <c r="J74" s="4"/>
    </row>
    <row r="75" spans="1:10" ht="21.95" customHeight="1" x14ac:dyDescent="0.25">
      <c r="A75" s="4"/>
      <c r="B75" s="4"/>
      <c r="C75" s="4"/>
      <c r="D75" s="4"/>
      <c r="E75" s="5"/>
      <c r="F75" s="7" t="str">
        <f t="shared" si="1"/>
        <v/>
      </c>
      <c r="G75" s="4"/>
      <c r="H75" s="4"/>
      <c r="I75" s="4"/>
      <c r="J75" s="4"/>
    </row>
    <row r="76" spans="1:10" ht="21.95" customHeight="1" x14ac:dyDescent="0.25">
      <c r="A76" s="4"/>
      <c r="B76" s="4"/>
      <c r="C76" s="4"/>
      <c r="D76" s="4"/>
      <c r="E76" s="5"/>
      <c r="F76" s="6" t="str">
        <f t="shared" si="1"/>
        <v/>
      </c>
      <c r="G76" s="4"/>
      <c r="H76" s="4"/>
      <c r="I76" s="4"/>
      <c r="J76" s="4"/>
    </row>
    <row r="77" spans="1:10" ht="21.95" customHeight="1" x14ac:dyDescent="0.25">
      <c r="A77" s="4"/>
      <c r="B77" s="4"/>
      <c r="C77" s="4"/>
      <c r="D77" s="4"/>
      <c r="E77" s="5"/>
      <c r="F77" s="7" t="str">
        <f t="shared" si="1"/>
        <v/>
      </c>
      <c r="G77" s="4"/>
      <c r="H77" s="4"/>
      <c r="I77" s="4"/>
      <c r="J77" s="4"/>
    </row>
    <row r="78" spans="1:10" ht="21.95" customHeight="1" x14ac:dyDescent="0.25">
      <c r="A78" s="4"/>
      <c r="B78" s="4"/>
      <c r="C78" s="4"/>
      <c r="D78" s="4"/>
      <c r="E78" s="5"/>
      <c r="F78" s="6" t="str">
        <f t="shared" ref="F78:F109" si="2">IF(OR(D78="",E78=""),"",IF(D78="Täglich",E78+1,IF(D78="Wöchentlich",E78+7,IF(D78="Monatlich",EDATE(E78,1),IF(D78="Jährlich",EDATE(E78,12),"")))))</f>
        <v/>
      </c>
      <c r="G78" s="4"/>
      <c r="H78" s="4"/>
      <c r="I78" s="4"/>
      <c r="J78" s="4"/>
    </row>
    <row r="79" spans="1:10" ht="21.95" customHeight="1" x14ac:dyDescent="0.25">
      <c r="A79" s="4"/>
      <c r="B79" s="4"/>
      <c r="C79" s="4"/>
      <c r="D79" s="4"/>
      <c r="E79" s="5"/>
      <c r="F79" s="7" t="str">
        <f t="shared" si="2"/>
        <v/>
      </c>
      <c r="G79" s="4"/>
      <c r="H79" s="4"/>
      <c r="I79" s="4"/>
      <c r="J79" s="4"/>
    </row>
    <row r="80" spans="1:10" ht="21.95" customHeight="1" x14ac:dyDescent="0.25">
      <c r="A80" s="4"/>
      <c r="B80" s="4"/>
      <c r="C80" s="4"/>
      <c r="D80" s="4"/>
      <c r="E80" s="5"/>
      <c r="F80" s="6" t="str">
        <f t="shared" si="2"/>
        <v/>
      </c>
      <c r="G80" s="4"/>
      <c r="H80" s="4"/>
      <c r="I80" s="4"/>
      <c r="J80" s="4"/>
    </row>
    <row r="81" spans="1:10" ht="21.95" customHeight="1" x14ac:dyDescent="0.25">
      <c r="A81" s="4"/>
      <c r="B81" s="4"/>
      <c r="C81" s="4"/>
      <c r="D81" s="4"/>
      <c r="E81" s="5"/>
      <c r="F81" s="7" t="str">
        <f t="shared" si="2"/>
        <v/>
      </c>
      <c r="G81" s="4"/>
      <c r="H81" s="4"/>
      <c r="I81" s="4"/>
      <c r="J81" s="4"/>
    </row>
    <row r="82" spans="1:10" ht="21.95" customHeight="1" x14ac:dyDescent="0.25">
      <c r="A82" s="4"/>
      <c r="B82" s="4"/>
      <c r="C82" s="4"/>
      <c r="D82" s="4"/>
      <c r="E82" s="5"/>
      <c r="F82" s="6" t="str">
        <f t="shared" si="2"/>
        <v/>
      </c>
      <c r="G82" s="4"/>
      <c r="H82" s="4"/>
      <c r="I82" s="4"/>
      <c r="J82" s="4"/>
    </row>
    <row r="83" spans="1:10" ht="21.95" customHeight="1" x14ac:dyDescent="0.25">
      <c r="A83" s="4"/>
      <c r="B83" s="4"/>
      <c r="C83" s="4"/>
      <c r="D83" s="4"/>
      <c r="E83" s="5"/>
      <c r="F83" s="7" t="str">
        <f t="shared" si="2"/>
        <v/>
      </c>
      <c r="G83" s="4"/>
      <c r="H83" s="4"/>
      <c r="I83" s="4"/>
      <c r="J83" s="4"/>
    </row>
    <row r="84" spans="1:10" ht="21.95" customHeight="1" x14ac:dyDescent="0.25">
      <c r="A84" s="4"/>
      <c r="B84" s="4"/>
      <c r="C84" s="4"/>
      <c r="D84" s="4"/>
      <c r="E84" s="5"/>
      <c r="F84" s="6" t="str">
        <f t="shared" si="2"/>
        <v/>
      </c>
      <c r="G84" s="4"/>
      <c r="H84" s="4"/>
      <c r="I84" s="4"/>
      <c r="J84" s="4"/>
    </row>
    <row r="85" spans="1:10" ht="21.95" customHeight="1" x14ac:dyDescent="0.25">
      <c r="A85" s="4"/>
      <c r="B85" s="4"/>
      <c r="C85" s="4"/>
      <c r="D85" s="4"/>
      <c r="E85" s="5"/>
      <c r="F85" s="7" t="str">
        <f t="shared" si="2"/>
        <v/>
      </c>
      <c r="G85" s="4"/>
      <c r="H85" s="4"/>
      <c r="I85" s="4"/>
      <c r="J85" s="4"/>
    </row>
    <row r="86" spans="1:10" ht="21.95" customHeight="1" x14ac:dyDescent="0.25">
      <c r="A86" s="4"/>
      <c r="B86" s="4"/>
      <c r="C86" s="4"/>
      <c r="D86" s="4"/>
      <c r="E86" s="5"/>
      <c r="F86" s="6" t="str">
        <f t="shared" si="2"/>
        <v/>
      </c>
      <c r="G86" s="4"/>
      <c r="H86" s="4"/>
      <c r="I86" s="4"/>
      <c r="J86" s="4"/>
    </row>
    <row r="87" spans="1:10" ht="21.95" customHeight="1" x14ac:dyDescent="0.25">
      <c r="A87" s="4"/>
      <c r="B87" s="4"/>
      <c r="C87" s="4"/>
      <c r="D87" s="4"/>
      <c r="E87" s="5"/>
      <c r="F87" s="7" t="str">
        <f t="shared" si="2"/>
        <v/>
      </c>
      <c r="G87" s="4"/>
      <c r="H87" s="4"/>
      <c r="I87" s="4"/>
      <c r="J87" s="4"/>
    </row>
    <row r="88" spans="1:10" ht="21.95" customHeight="1" x14ac:dyDescent="0.25">
      <c r="A88" s="4"/>
      <c r="B88" s="4"/>
      <c r="C88" s="4"/>
      <c r="D88" s="4"/>
      <c r="E88" s="5"/>
      <c r="F88" s="6" t="str">
        <f t="shared" si="2"/>
        <v/>
      </c>
      <c r="G88" s="4"/>
      <c r="H88" s="4"/>
      <c r="I88" s="4"/>
      <c r="J88" s="4"/>
    </row>
    <row r="89" spans="1:10" ht="21.95" customHeight="1" x14ac:dyDescent="0.25">
      <c r="A89" s="4"/>
      <c r="B89" s="4"/>
      <c r="C89" s="4"/>
      <c r="D89" s="4"/>
      <c r="E89" s="5"/>
      <c r="F89" s="7" t="str">
        <f t="shared" si="2"/>
        <v/>
      </c>
      <c r="G89" s="4"/>
      <c r="H89" s="4"/>
      <c r="I89" s="4"/>
      <c r="J89" s="4"/>
    </row>
    <row r="90" spans="1:10" ht="21.95" customHeight="1" x14ac:dyDescent="0.25">
      <c r="A90" s="4"/>
      <c r="B90" s="4"/>
      <c r="C90" s="4"/>
      <c r="D90" s="4"/>
      <c r="E90" s="5"/>
      <c r="F90" s="6" t="str">
        <f t="shared" si="2"/>
        <v/>
      </c>
      <c r="G90" s="4"/>
      <c r="H90" s="4"/>
      <c r="I90" s="4"/>
      <c r="J90" s="4"/>
    </row>
    <row r="91" spans="1:10" ht="21.95" customHeight="1" x14ac:dyDescent="0.25">
      <c r="A91" s="4"/>
      <c r="B91" s="4"/>
      <c r="C91" s="4"/>
      <c r="D91" s="4"/>
      <c r="E91" s="5"/>
      <c r="F91" s="7" t="str">
        <f t="shared" si="2"/>
        <v/>
      </c>
      <c r="G91" s="4"/>
      <c r="H91" s="4"/>
      <c r="I91" s="4"/>
      <c r="J91" s="4"/>
    </row>
    <row r="92" spans="1:10" ht="21.95" customHeight="1" x14ac:dyDescent="0.25">
      <c r="A92" s="4"/>
      <c r="B92" s="4"/>
      <c r="C92" s="4"/>
      <c r="D92" s="4"/>
      <c r="E92" s="5"/>
      <c r="F92" s="6" t="str">
        <f t="shared" si="2"/>
        <v/>
      </c>
      <c r="G92" s="4"/>
      <c r="H92" s="4"/>
      <c r="I92" s="4"/>
      <c r="J92" s="4"/>
    </row>
    <row r="93" spans="1:10" ht="21.95" customHeight="1" x14ac:dyDescent="0.25">
      <c r="A93" s="4"/>
      <c r="B93" s="4"/>
      <c r="C93" s="4"/>
      <c r="D93" s="4"/>
      <c r="E93" s="5"/>
      <c r="F93" s="7" t="str">
        <f t="shared" si="2"/>
        <v/>
      </c>
      <c r="G93" s="4"/>
      <c r="H93" s="4"/>
      <c r="I93" s="4"/>
      <c r="J93" s="4"/>
    </row>
    <row r="94" spans="1:10" ht="21.95" customHeight="1" x14ac:dyDescent="0.25">
      <c r="A94" s="4"/>
      <c r="B94" s="4"/>
      <c r="C94" s="4"/>
      <c r="D94" s="4"/>
      <c r="E94" s="5"/>
      <c r="F94" s="6" t="str">
        <f t="shared" si="2"/>
        <v/>
      </c>
      <c r="G94" s="4"/>
      <c r="H94" s="4"/>
      <c r="I94" s="4"/>
      <c r="J94" s="4"/>
    </row>
    <row r="95" spans="1:10" ht="21.95" customHeight="1" x14ac:dyDescent="0.25">
      <c r="A95" s="4"/>
      <c r="B95" s="4"/>
      <c r="C95" s="4"/>
      <c r="D95" s="4"/>
      <c r="E95" s="5"/>
      <c r="F95" s="7" t="str">
        <f t="shared" si="2"/>
        <v/>
      </c>
      <c r="G95" s="4"/>
      <c r="H95" s="4"/>
      <c r="I95" s="4"/>
      <c r="J95" s="4"/>
    </row>
    <row r="96" spans="1:10" ht="21.95" customHeight="1" x14ac:dyDescent="0.25">
      <c r="A96" s="4"/>
      <c r="B96" s="4"/>
      <c r="C96" s="4"/>
      <c r="D96" s="4"/>
      <c r="E96" s="5"/>
      <c r="F96" s="6" t="str">
        <f t="shared" si="2"/>
        <v/>
      </c>
      <c r="G96" s="4"/>
      <c r="H96" s="4"/>
      <c r="I96" s="4"/>
      <c r="J96" s="4"/>
    </row>
    <row r="97" spans="1:10" ht="21.95" customHeight="1" x14ac:dyDescent="0.25">
      <c r="A97" s="4"/>
      <c r="B97" s="4"/>
      <c r="C97" s="4"/>
      <c r="D97" s="4"/>
      <c r="E97" s="5"/>
      <c r="F97" s="7" t="str">
        <f t="shared" si="2"/>
        <v/>
      </c>
      <c r="G97" s="4"/>
      <c r="H97" s="4"/>
      <c r="I97" s="4"/>
      <c r="J97" s="4"/>
    </row>
    <row r="98" spans="1:10" ht="21.95" customHeight="1" x14ac:dyDescent="0.25">
      <c r="A98" s="4"/>
      <c r="B98" s="4"/>
      <c r="C98" s="4"/>
      <c r="D98" s="4"/>
      <c r="E98" s="5"/>
      <c r="F98" s="6" t="str">
        <f t="shared" si="2"/>
        <v/>
      </c>
      <c r="G98" s="4"/>
      <c r="H98" s="4"/>
      <c r="I98" s="4"/>
      <c r="J98" s="4"/>
    </row>
    <row r="99" spans="1:10" ht="21.95" customHeight="1" x14ac:dyDescent="0.25">
      <c r="A99" s="4"/>
      <c r="B99" s="4"/>
      <c r="C99" s="4"/>
      <c r="D99" s="4"/>
      <c r="E99" s="5"/>
      <c r="F99" s="7" t="str">
        <f t="shared" si="2"/>
        <v/>
      </c>
      <c r="G99" s="4"/>
      <c r="H99" s="4"/>
      <c r="I99" s="4"/>
      <c r="J99" s="4"/>
    </row>
    <row r="100" spans="1:10" ht="21.95" customHeight="1" x14ac:dyDescent="0.25">
      <c r="A100" s="4"/>
      <c r="B100" s="4"/>
      <c r="C100" s="4"/>
      <c r="D100" s="4"/>
      <c r="E100" s="5"/>
      <c r="F100" s="6" t="str">
        <f t="shared" si="2"/>
        <v/>
      </c>
      <c r="G100" s="4"/>
      <c r="H100" s="4"/>
      <c r="I100" s="4"/>
      <c r="J100" s="4"/>
    </row>
    <row r="101" spans="1:10" ht="21.95" customHeight="1" x14ac:dyDescent="0.25">
      <c r="A101" s="4"/>
      <c r="B101" s="4"/>
      <c r="C101" s="4"/>
      <c r="D101" s="4"/>
      <c r="E101" s="5"/>
      <c r="F101" s="7" t="str">
        <f t="shared" si="2"/>
        <v/>
      </c>
      <c r="G101" s="4"/>
      <c r="H101" s="4"/>
      <c r="I101" s="4"/>
      <c r="J101" s="4"/>
    </row>
    <row r="102" spans="1:10" ht="21.95" customHeight="1" x14ac:dyDescent="0.25">
      <c r="A102" s="4"/>
      <c r="B102" s="4"/>
      <c r="C102" s="4"/>
      <c r="D102" s="4"/>
      <c r="E102" s="5"/>
      <c r="F102" s="6" t="str">
        <f t="shared" si="2"/>
        <v/>
      </c>
      <c r="G102" s="4"/>
      <c r="H102" s="4"/>
      <c r="I102" s="4"/>
      <c r="J102" s="4"/>
    </row>
    <row r="103" spans="1:10" ht="21.95" customHeight="1" x14ac:dyDescent="0.25">
      <c r="A103" s="4"/>
      <c r="B103" s="4"/>
      <c r="C103" s="4"/>
      <c r="D103" s="4"/>
      <c r="E103" s="5"/>
      <c r="F103" s="7" t="str">
        <f t="shared" si="2"/>
        <v/>
      </c>
      <c r="G103" s="4"/>
      <c r="H103" s="4"/>
      <c r="I103" s="4"/>
      <c r="J103" s="4"/>
    </row>
    <row r="104" spans="1:10" ht="21.95" customHeight="1" x14ac:dyDescent="0.25">
      <c r="A104" s="4"/>
      <c r="B104" s="4"/>
      <c r="C104" s="4"/>
      <c r="D104" s="4"/>
      <c r="E104" s="5"/>
      <c r="F104" s="6" t="str">
        <f t="shared" si="2"/>
        <v/>
      </c>
      <c r="G104" s="4"/>
      <c r="H104" s="4"/>
      <c r="I104" s="4"/>
      <c r="J104" s="4"/>
    </row>
    <row r="105" spans="1:10" ht="21.95" customHeight="1" x14ac:dyDescent="0.25">
      <c r="A105" s="4"/>
      <c r="B105" s="4"/>
      <c r="C105" s="4"/>
      <c r="D105" s="4"/>
      <c r="E105" s="5"/>
      <c r="F105" s="7" t="str">
        <f t="shared" si="2"/>
        <v/>
      </c>
      <c r="G105" s="4"/>
      <c r="H105" s="4"/>
      <c r="I105" s="4"/>
      <c r="J105" s="4"/>
    </row>
    <row r="106" spans="1:10" ht="21.95" customHeight="1" x14ac:dyDescent="0.25">
      <c r="A106" s="4"/>
      <c r="B106" s="4"/>
      <c r="C106" s="4"/>
      <c r="D106" s="4"/>
      <c r="E106" s="5"/>
      <c r="F106" s="6" t="str">
        <f t="shared" si="2"/>
        <v/>
      </c>
      <c r="G106" s="4"/>
      <c r="H106" s="4"/>
      <c r="I106" s="4"/>
      <c r="J106" s="4"/>
    </row>
    <row r="107" spans="1:10" ht="21.95" customHeight="1" x14ac:dyDescent="0.25">
      <c r="A107" s="4"/>
      <c r="B107" s="4"/>
      <c r="C107" s="4"/>
      <c r="D107" s="4"/>
      <c r="E107" s="5"/>
      <c r="F107" s="7" t="str">
        <f t="shared" si="2"/>
        <v/>
      </c>
      <c r="G107" s="4"/>
      <c r="H107" s="4"/>
      <c r="I107" s="4"/>
      <c r="J107" s="4"/>
    </row>
    <row r="108" spans="1:10" ht="21.95" customHeight="1" x14ac:dyDescent="0.25">
      <c r="A108" s="4"/>
      <c r="B108" s="4"/>
      <c r="C108" s="4"/>
      <c r="D108" s="4"/>
      <c r="E108" s="5"/>
      <c r="F108" s="6" t="str">
        <f t="shared" si="2"/>
        <v/>
      </c>
      <c r="G108" s="4"/>
      <c r="H108" s="4"/>
      <c r="I108" s="4"/>
      <c r="J108" s="4"/>
    </row>
    <row r="109" spans="1:10" ht="21.95" customHeight="1" x14ac:dyDescent="0.25">
      <c r="A109" s="4"/>
      <c r="B109" s="4"/>
      <c r="C109" s="4"/>
      <c r="D109" s="4"/>
      <c r="E109" s="5"/>
      <c r="F109" s="7" t="str">
        <f t="shared" si="2"/>
        <v/>
      </c>
      <c r="G109" s="4"/>
      <c r="H109" s="4"/>
      <c r="I109" s="4"/>
      <c r="J109" s="4"/>
    </row>
    <row r="110" spans="1:10" ht="21.95" customHeight="1" x14ac:dyDescent="0.25">
      <c r="A110" s="4"/>
      <c r="B110" s="4"/>
      <c r="C110" s="4"/>
      <c r="D110" s="4"/>
      <c r="E110" s="5"/>
      <c r="F110" s="6" t="str">
        <f t="shared" ref="F110:F141" si="3">IF(OR(D110="",E110=""),"",IF(D110="Täglich",E110+1,IF(D110="Wöchentlich",E110+7,IF(D110="Monatlich",EDATE(E110,1),IF(D110="Jährlich",EDATE(E110,12),"")))))</f>
        <v/>
      </c>
      <c r="G110" s="4"/>
      <c r="H110" s="4"/>
      <c r="I110" s="4"/>
      <c r="J110" s="4"/>
    </row>
    <row r="111" spans="1:10" ht="21.95" customHeight="1" x14ac:dyDescent="0.25">
      <c r="A111" s="4"/>
      <c r="B111" s="4"/>
      <c r="C111" s="4"/>
      <c r="D111" s="4"/>
      <c r="E111" s="5"/>
      <c r="F111" s="7" t="str">
        <f t="shared" si="3"/>
        <v/>
      </c>
      <c r="G111" s="4"/>
      <c r="H111" s="4"/>
      <c r="I111" s="4"/>
      <c r="J111" s="4"/>
    </row>
    <row r="112" spans="1:10" ht="21.95" customHeight="1" x14ac:dyDescent="0.25">
      <c r="A112" s="4"/>
      <c r="B112" s="4"/>
      <c r="C112" s="4"/>
      <c r="D112" s="4"/>
      <c r="E112" s="5"/>
      <c r="F112" s="6" t="str">
        <f t="shared" si="3"/>
        <v/>
      </c>
      <c r="G112" s="4"/>
      <c r="H112" s="4"/>
      <c r="I112" s="4"/>
      <c r="J112" s="4"/>
    </row>
    <row r="113" spans="1:10" ht="21.95" customHeight="1" x14ac:dyDescent="0.25">
      <c r="A113" s="4"/>
      <c r="B113" s="4"/>
      <c r="C113" s="4"/>
      <c r="D113" s="4"/>
      <c r="E113" s="5"/>
      <c r="F113" s="7" t="str">
        <f t="shared" si="3"/>
        <v/>
      </c>
      <c r="G113" s="4"/>
      <c r="H113" s="4"/>
      <c r="I113" s="4"/>
      <c r="J113" s="4"/>
    </row>
    <row r="114" spans="1:10" ht="21.95" customHeight="1" x14ac:dyDescent="0.25">
      <c r="A114" s="4"/>
      <c r="B114" s="4"/>
      <c r="C114" s="4"/>
      <c r="D114" s="4"/>
      <c r="E114" s="5"/>
      <c r="F114" s="6" t="str">
        <f t="shared" si="3"/>
        <v/>
      </c>
      <c r="G114" s="4"/>
      <c r="H114" s="4"/>
      <c r="I114" s="4"/>
      <c r="J114" s="4"/>
    </row>
    <row r="115" spans="1:10" ht="21.95" customHeight="1" x14ac:dyDescent="0.25">
      <c r="A115" s="4"/>
      <c r="B115" s="4"/>
      <c r="C115" s="4"/>
      <c r="D115" s="4"/>
      <c r="E115" s="5"/>
      <c r="F115" s="7" t="str">
        <f t="shared" si="3"/>
        <v/>
      </c>
      <c r="G115" s="4"/>
      <c r="H115" s="4"/>
      <c r="I115" s="4"/>
      <c r="J115" s="4"/>
    </row>
    <row r="116" spans="1:10" ht="21.95" customHeight="1" x14ac:dyDescent="0.25">
      <c r="A116" s="4"/>
      <c r="B116" s="4"/>
      <c r="C116" s="4"/>
      <c r="D116" s="4"/>
      <c r="E116" s="5"/>
      <c r="F116" s="6" t="str">
        <f t="shared" si="3"/>
        <v/>
      </c>
      <c r="G116" s="4"/>
      <c r="H116" s="4"/>
      <c r="I116" s="4"/>
      <c r="J116" s="4"/>
    </row>
    <row r="117" spans="1:10" ht="21.95" customHeight="1" x14ac:dyDescent="0.25">
      <c r="A117" s="4"/>
      <c r="B117" s="4"/>
      <c r="C117" s="4"/>
      <c r="D117" s="4"/>
      <c r="E117" s="5"/>
      <c r="F117" s="7" t="str">
        <f t="shared" si="3"/>
        <v/>
      </c>
      <c r="G117" s="4"/>
      <c r="H117" s="4"/>
      <c r="I117" s="4"/>
      <c r="J117" s="4"/>
    </row>
    <row r="118" spans="1:10" ht="21.95" customHeight="1" x14ac:dyDescent="0.25">
      <c r="A118" s="4"/>
      <c r="B118" s="4"/>
      <c r="C118" s="4"/>
      <c r="D118" s="4"/>
      <c r="E118" s="5"/>
      <c r="F118" s="6" t="str">
        <f t="shared" si="3"/>
        <v/>
      </c>
      <c r="G118" s="4"/>
      <c r="H118" s="4"/>
      <c r="I118" s="4"/>
      <c r="J118" s="4"/>
    </row>
    <row r="119" spans="1:10" ht="21.95" customHeight="1" x14ac:dyDescent="0.25">
      <c r="A119" s="4"/>
      <c r="B119" s="4"/>
      <c r="C119" s="4"/>
      <c r="D119" s="4"/>
      <c r="E119" s="5"/>
      <c r="F119" s="7" t="str">
        <f t="shared" si="3"/>
        <v/>
      </c>
      <c r="G119" s="4"/>
      <c r="H119" s="4"/>
      <c r="I119" s="4"/>
      <c r="J119" s="4"/>
    </row>
    <row r="120" spans="1:10" ht="21.95" customHeight="1" x14ac:dyDescent="0.25">
      <c r="A120" s="4"/>
      <c r="B120" s="4"/>
      <c r="C120" s="4"/>
      <c r="D120" s="4"/>
      <c r="E120" s="5"/>
      <c r="F120" s="6" t="str">
        <f t="shared" si="3"/>
        <v/>
      </c>
      <c r="G120" s="4"/>
      <c r="H120" s="4"/>
      <c r="I120" s="4"/>
      <c r="J120" s="4"/>
    </row>
  </sheetData>
  <mergeCells count="15">
    <mergeCell ref="A12:J12"/>
    <mergeCell ref="G7:J7"/>
    <mergeCell ref="B9:J10"/>
    <mergeCell ref="B7:D7"/>
    <mergeCell ref="G5:J5"/>
    <mergeCell ref="A9:A10"/>
    <mergeCell ref="G6:J6"/>
    <mergeCell ref="A1:J1"/>
    <mergeCell ref="B5:D5"/>
    <mergeCell ref="B6:D6"/>
    <mergeCell ref="G8:J8"/>
    <mergeCell ref="G4:J4"/>
    <mergeCell ref="B8:D8"/>
    <mergeCell ref="B4:D4"/>
    <mergeCell ref="A3:J3"/>
  </mergeCells>
  <conditionalFormatting sqref="F14:F120">
    <cfRule type="expression" dxfId="13" priority="1">
      <formula>AND($F14&lt;&gt;"",$F14&lt;TODAY())</formula>
    </cfRule>
    <cfRule type="expression" dxfId="12" priority="2">
      <formula>AND($F14&lt;&gt;"",$F14&gt;=TODAY(),$F14&lt;=TODAY()+7)</formula>
    </cfRule>
    <cfRule type="expression" dxfId="11" priority="3">
      <formula>AND($F14&lt;&gt;"",$F14&gt;TODAY()+7)</formula>
    </cfRule>
  </conditionalFormatting>
  <dataValidations count="3">
    <dataValidation type="list" allowBlank="1" sqref="D14:D120" xr:uid="{00000000-0002-0000-0000-000000000000}">
      <formula1>"Täglich,Wöchentlich,Monatlich,Jährlich"</formula1>
    </dataValidation>
    <dataValidation type="list" allowBlank="1" sqref="H14:H120" xr:uid="{00000000-0002-0000-0000-000001000000}">
      <formula1>"Hoch,Mittel,Niedrig"</formula1>
    </dataValidation>
    <dataValidation type="list" allowBlank="1" sqref="I14:I120" xr:uid="{00000000-0002-0000-0000-000002000000}">
      <formula1>"Aktiv,Inaktiv"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42"/>
  <sheetViews>
    <sheetView showGridLines="0" workbookViewId="0"/>
  </sheetViews>
  <sheetFormatPr baseColWidth="10" defaultColWidth="9.140625" defaultRowHeight="15" x14ac:dyDescent="0.25"/>
  <cols>
    <col min="1" max="1" width="16" customWidth="1"/>
    <col min="2" max="2" width="30" customWidth="1"/>
    <col min="3" max="25" width="4.140625" customWidth="1"/>
    <col min="26" max="26" width="4.140625" hidden="1" customWidth="1"/>
    <col min="27" max="33" width="4.140625" customWidth="1"/>
  </cols>
  <sheetData>
    <row r="1" spans="1:33" ht="24" customHeight="1" x14ac:dyDescent="0.25">
      <c r="A1" s="20" t="s">
        <v>94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</row>
    <row r="3" spans="1:33" x14ac:dyDescent="0.25">
      <c r="A3" s="1" t="s">
        <v>95</v>
      </c>
      <c r="B3" s="17" t="str">
        <f>Übersicht!B4</f>
        <v>CNC-Fräsmaschine DMU 50</v>
      </c>
      <c r="C3" s="18"/>
      <c r="D3" s="19"/>
      <c r="E3" s="1" t="s">
        <v>4</v>
      </c>
      <c r="F3" s="17" t="str">
        <f>Übersicht!G4</f>
        <v>ANL-2026-017</v>
      </c>
      <c r="G3" s="18"/>
      <c r="H3" s="19"/>
      <c r="J3" s="1" t="s">
        <v>96</v>
      </c>
      <c r="K3" s="2" t="s">
        <v>97</v>
      </c>
    </row>
    <row r="4" spans="1:33" x14ac:dyDescent="0.25">
      <c r="A4" s="1" t="s">
        <v>6</v>
      </c>
      <c r="B4" s="17" t="str">
        <f>Übersicht!B5</f>
        <v>Werk 1 – Halle 2</v>
      </c>
      <c r="C4" s="18"/>
      <c r="D4" s="19"/>
      <c r="E4" s="1" t="s">
        <v>8</v>
      </c>
      <c r="F4" s="17" t="str">
        <f>Übersicht!G5</f>
        <v>Fertigung</v>
      </c>
      <c r="G4" s="18"/>
      <c r="H4" s="19"/>
      <c r="J4" s="1" t="s">
        <v>98</v>
      </c>
      <c r="K4" s="2">
        <v>2026</v>
      </c>
    </row>
    <row r="5" spans="1:33" x14ac:dyDescent="0.25">
      <c r="A5" s="1" t="s">
        <v>31</v>
      </c>
      <c r="B5" s="17" t="str">
        <f>Übersicht!B7</f>
        <v>Martin Keller</v>
      </c>
      <c r="C5" s="18"/>
      <c r="D5" s="19"/>
      <c r="E5" s="1" t="s">
        <v>99</v>
      </c>
      <c r="F5" s="17" t="str">
        <f>Übersicht!G7</f>
        <v>Instandhaltung</v>
      </c>
      <c r="G5" s="18"/>
      <c r="H5" s="19"/>
    </row>
    <row r="8" spans="1:33" ht="21.95" customHeight="1" x14ac:dyDescent="0.25">
      <c r="A8" s="3" t="s">
        <v>25</v>
      </c>
      <c r="B8" s="3" t="s">
        <v>26</v>
      </c>
      <c r="C8" s="3" t="s">
        <v>31</v>
      </c>
      <c r="D8" s="3" t="s">
        <v>29</v>
      </c>
      <c r="E8" s="3" t="s">
        <v>30</v>
      </c>
      <c r="F8" s="3" t="s">
        <v>32</v>
      </c>
      <c r="G8" s="3" t="s">
        <v>34</v>
      </c>
    </row>
    <row r="9" spans="1:33" ht="21.95" customHeight="1" x14ac:dyDescent="0.25">
      <c r="A9" s="8" t="str">
        <f>IF(AND(Übersicht!$D14="Täglich",Übersicht!$I14="Aktiv"),Übersicht!A14,"")</f>
        <v>W-001</v>
      </c>
      <c r="B9" s="8" t="str">
        <f>IF(AND(Übersicht!$D14="Täglich",Übersicht!$I14="Aktiv"),Übersicht!B14,"")</f>
        <v>Sichtprüfung der Schutzabdeckungen</v>
      </c>
      <c r="C9" s="8" t="str">
        <f>IF(AND(Übersicht!$D14="Täglich",Übersicht!$I14="Aktiv"),Übersicht!G14,"")</f>
        <v>Schichtführer</v>
      </c>
      <c r="D9" s="9">
        <f>IF(AND(Übersicht!$D14="Täglich",Übersicht!$I14="Aktiv"),Übersicht!E14,"")</f>
        <v>46111</v>
      </c>
      <c r="E9" s="9">
        <f>IF(AND(Übersicht!$D14="Täglich",Übersicht!$I14="Aktiv"),Übersicht!F14,"")</f>
        <v>46112</v>
      </c>
      <c r="F9" s="8" t="str">
        <f>IF(AND(Übersicht!$D14="Täglich",Übersicht!$I14="Aktiv"),Übersicht!H14,"")</f>
        <v>Hoch</v>
      </c>
      <c r="G9" s="8" t="str">
        <f>IF(AND(Übersicht!$D14="Täglich",Übersicht!$I14="Aktiv"),Übersicht!J14,"")</f>
        <v>Beschädigungen sofort melden</v>
      </c>
    </row>
    <row r="10" spans="1:33" ht="21.95" customHeight="1" x14ac:dyDescent="0.25">
      <c r="A10" s="10" t="str">
        <f>IF(AND(Übersicht!$D15="Täglich",Übersicht!$I15="Aktiv"),Übersicht!A15,"")</f>
        <v>W-002</v>
      </c>
      <c r="B10" s="10" t="str">
        <f>IF(AND(Übersicht!$D15="Täglich",Übersicht!$I15="Aktiv"),Übersicht!B15,"")</f>
        <v>Kühlmittelstand prüfen</v>
      </c>
      <c r="C10" s="10" t="str">
        <f>IF(AND(Übersicht!$D15="Täglich",Übersicht!$I15="Aktiv"),Übersicht!G15,"")</f>
        <v>Bediener Linie A</v>
      </c>
      <c r="D10" s="11">
        <f>IF(AND(Übersicht!$D15="Täglich",Übersicht!$I15="Aktiv"),Übersicht!E15,"")</f>
        <v>46112</v>
      </c>
      <c r="E10" s="11">
        <f>IF(AND(Übersicht!$D15="Täglich",Übersicht!$I15="Aktiv"),Übersicht!F15,"")</f>
        <v>46113</v>
      </c>
      <c r="F10" s="10" t="str">
        <f>IF(AND(Übersicht!$D15="Täglich",Übersicht!$I15="Aktiv"),Übersicht!H15,"")</f>
        <v>Mittel</v>
      </c>
      <c r="G10" s="10" t="str">
        <f>IF(AND(Übersicht!$D15="Täglich",Übersicht!$I15="Aktiv"),Übersicht!J15,"")</f>
        <v>Sollwert laut Betriebsanweisung</v>
      </c>
    </row>
    <row r="11" spans="1:33" ht="21.95" customHeight="1" x14ac:dyDescent="0.25">
      <c r="A11" s="8" t="str">
        <f>IF(AND(Übersicht!$D16="Täglich",Übersicht!$I16="Aktiv"),Übersicht!A16,"")</f>
        <v>W-003</v>
      </c>
      <c r="B11" s="8" t="str">
        <f>IF(AND(Übersicht!$D16="Täglich",Übersicht!$I16="Aktiv"),Übersicht!B16,"")</f>
        <v>Arbeitsbereich reinigen</v>
      </c>
      <c r="C11" s="8" t="str">
        <f>IF(AND(Übersicht!$D16="Täglich",Übersicht!$I16="Aktiv"),Übersicht!G16,"")</f>
        <v>Bediener Linie A</v>
      </c>
      <c r="D11" s="9">
        <f>IF(AND(Übersicht!$D16="Täglich",Übersicht!$I16="Aktiv"),Übersicht!E16,"")</f>
        <v>46110</v>
      </c>
      <c r="E11" s="9">
        <f>IF(AND(Übersicht!$D16="Täglich",Übersicht!$I16="Aktiv"),Übersicht!F16,"")</f>
        <v>46111</v>
      </c>
      <c r="F11" s="8" t="str">
        <f>IF(AND(Übersicht!$D16="Täglich",Übersicht!$I16="Aktiv"),Übersicht!H16,"")</f>
        <v>Mittel</v>
      </c>
      <c r="G11" s="8" t="str">
        <f>IF(AND(Übersicht!$D16="Täglich",Übersicht!$I16="Aktiv"),Übersicht!J16,"")</f>
        <v>Späne vollständig entfernen</v>
      </c>
    </row>
    <row r="12" spans="1:33" ht="21.95" customHeight="1" x14ac:dyDescent="0.25">
      <c r="A12" s="10" t="str">
        <f>IF(AND(Übersicht!$D17="Täglich",Übersicht!$I17="Aktiv"),Übersicht!A17,"")</f>
        <v/>
      </c>
      <c r="B12" s="10" t="str">
        <f>IF(AND(Übersicht!$D17="Täglich",Übersicht!$I17="Aktiv"),Übersicht!B17,"")</f>
        <v/>
      </c>
      <c r="C12" s="10" t="str">
        <f>IF(AND(Übersicht!$D17="Täglich",Übersicht!$I17="Aktiv"),Übersicht!G17,"")</f>
        <v/>
      </c>
      <c r="D12" s="11" t="str">
        <f>IF(AND(Übersicht!$D17="Täglich",Übersicht!$I17="Aktiv"),Übersicht!E17,"")</f>
        <v/>
      </c>
      <c r="E12" s="11" t="str">
        <f>IF(AND(Übersicht!$D17="Täglich",Übersicht!$I17="Aktiv"),Übersicht!F17,"")</f>
        <v/>
      </c>
      <c r="F12" s="10" t="str">
        <f>IF(AND(Übersicht!$D17="Täglich",Übersicht!$I17="Aktiv"),Übersicht!H17,"")</f>
        <v/>
      </c>
      <c r="G12" s="10" t="str">
        <f>IF(AND(Übersicht!$D17="Täglich",Übersicht!$I17="Aktiv"),Übersicht!J17,"")</f>
        <v/>
      </c>
    </row>
    <row r="13" spans="1:33" ht="21.95" customHeight="1" x14ac:dyDescent="0.25">
      <c r="A13" s="8" t="str">
        <f>IF(AND(Übersicht!$D18="Täglich",Übersicht!$I18="Aktiv"),Übersicht!A18,"")</f>
        <v/>
      </c>
      <c r="B13" s="8" t="str">
        <f>IF(AND(Übersicht!$D18="Täglich",Übersicht!$I18="Aktiv"),Übersicht!B18,"")</f>
        <v/>
      </c>
      <c r="C13" s="8" t="str">
        <f>IF(AND(Übersicht!$D18="Täglich",Übersicht!$I18="Aktiv"),Übersicht!G18,"")</f>
        <v/>
      </c>
      <c r="D13" s="9" t="str">
        <f>IF(AND(Übersicht!$D18="Täglich",Übersicht!$I18="Aktiv"),Übersicht!E18,"")</f>
        <v/>
      </c>
      <c r="E13" s="9" t="str">
        <f>IF(AND(Übersicht!$D18="Täglich",Übersicht!$I18="Aktiv"),Übersicht!F18,"")</f>
        <v/>
      </c>
      <c r="F13" s="8" t="str">
        <f>IF(AND(Übersicht!$D18="Täglich",Übersicht!$I18="Aktiv"),Übersicht!H18,"")</f>
        <v/>
      </c>
      <c r="G13" s="8" t="str">
        <f>IF(AND(Übersicht!$D18="Täglich",Übersicht!$I18="Aktiv"),Übersicht!J18,"")</f>
        <v/>
      </c>
    </row>
    <row r="14" spans="1:33" ht="21.95" customHeight="1" x14ac:dyDescent="0.25">
      <c r="A14" s="10" t="str">
        <f>IF(AND(Übersicht!$D19="Täglich",Übersicht!$I19="Aktiv"),Übersicht!A19,"")</f>
        <v/>
      </c>
      <c r="B14" s="10" t="str">
        <f>IF(AND(Übersicht!$D19="Täglich",Übersicht!$I19="Aktiv"),Übersicht!B19,"")</f>
        <v/>
      </c>
      <c r="C14" s="10" t="str">
        <f>IF(AND(Übersicht!$D19="Täglich",Übersicht!$I19="Aktiv"),Übersicht!G19,"")</f>
        <v/>
      </c>
      <c r="D14" s="11" t="str">
        <f>IF(AND(Übersicht!$D19="Täglich",Übersicht!$I19="Aktiv"),Übersicht!E19,"")</f>
        <v/>
      </c>
      <c r="E14" s="11" t="str">
        <f>IF(AND(Übersicht!$D19="Täglich",Übersicht!$I19="Aktiv"),Übersicht!F19,"")</f>
        <v/>
      </c>
      <c r="F14" s="10" t="str">
        <f>IF(AND(Übersicht!$D19="Täglich",Übersicht!$I19="Aktiv"),Übersicht!H19,"")</f>
        <v/>
      </c>
      <c r="G14" s="10" t="str">
        <f>IF(AND(Übersicht!$D19="Täglich",Übersicht!$I19="Aktiv"),Übersicht!J19,"")</f>
        <v/>
      </c>
    </row>
    <row r="15" spans="1:33" ht="21.95" customHeight="1" x14ac:dyDescent="0.25">
      <c r="A15" s="8" t="str">
        <f>IF(AND(Übersicht!$D20="Täglich",Übersicht!$I20="Aktiv"),Übersicht!A20,"")</f>
        <v/>
      </c>
      <c r="B15" s="8" t="str">
        <f>IF(AND(Übersicht!$D20="Täglich",Übersicht!$I20="Aktiv"),Übersicht!B20,"")</f>
        <v/>
      </c>
      <c r="C15" s="8" t="str">
        <f>IF(AND(Übersicht!$D20="Täglich",Übersicht!$I20="Aktiv"),Übersicht!G20,"")</f>
        <v/>
      </c>
      <c r="D15" s="9" t="str">
        <f>IF(AND(Übersicht!$D20="Täglich",Übersicht!$I20="Aktiv"),Übersicht!E20,"")</f>
        <v/>
      </c>
      <c r="E15" s="9" t="str">
        <f>IF(AND(Übersicht!$D20="Täglich",Übersicht!$I20="Aktiv"),Übersicht!F20,"")</f>
        <v/>
      </c>
      <c r="F15" s="8" t="str">
        <f>IF(AND(Übersicht!$D20="Täglich",Übersicht!$I20="Aktiv"),Übersicht!H20,"")</f>
        <v/>
      </c>
      <c r="G15" s="8" t="str">
        <f>IF(AND(Übersicht!$D20="Täglich",Übersicht!$I20="Aktiv"),Übersicht!J20,"")</f>
        <v/>
      </c>
    </row>
    <row r="16" spans="1:33" ht="21.95" customHeight="1" x14ac:dyDescent="0.25">
      <c r="A16" s="10" t="str">
        <f>IF(AND(Übersicht!$D21="Täglich",Übersicht!$I21="Aktiv"),Übersicht!A21,"")</f>
        <v/>
      </c>
      <c r="B16" s="10" t="str">
        <f>IF(AND(Übersicht!$D21="Täglich",Übersicht!$I21="Aktiv"),Übersicht!B21,"")</f>
        <v/>
      </c>
      <c r="C16" s="10" t="str">
        <f>IF(AND(Übersicht!$D21="Täglich",Übersicht!$I21="Aktiv"),Übersicht!G21,"")</f>
        <v/>
      </c>
      <c r="D16" s="11" t="str">
        <f>IF(AND(Übersicht!$D21="Täglich",Übersicht!$I21="Aktiv"),Übersicht!E21,"")</f>
        <v/>
      </c>
      <c r="E16" s="11" t="str">
        <f>IF(AND(Übersicht!$D21="Täglich",Übersicht!$I21="Aktiv"),Übersicht!F21,"")</f>
        <v/>
      </c>
      <c r="F16" s="10" t="str">
        <f>IF(AND(Übersicht!$D21="Täglich",Übersicht!$I21="Aktiv"),Übersicht!H21,"")</f>
        <v/>
      </c>
      <c r="G16" s="10" t="str">
        <f>IF(AND(Übersicht!$D21="Täglich",Übersicht!$I21="Aktiv"),Übersicht!J21,"")</f>
        <v/>
      </c>
    </row>
    <row r="17" spans="1:33" ht="21.95" customHeight="1" x14ac:dyDescent="0.25">
      <c r="A17" s="8" t="str">
        <f>IF(AND(Übersicht!$D22="Täglich",Übersicht!$I22="Aktiv"),Übersicht!A22,"")</f>
        <v/>
      </c>
      <c r="B17" s="8" t="str">
        <f>IF(AND(Übersicht!$D22="Täglich",Übersicht!$I22="Aktiv"),Übersicht!B22,"")</f>
        <v/>
      </c>
      <c r="C17" s="8" t="str">
        <f>IF(AND(Übersicht!$D22="Täglich",Übersicht!$I22="Aktiv"),Übersicht!G22,"")</f>
        <v/>
      </c>
      <c r="D17" s="9" t="str">
        <f>IF(AND(Übersicht!$D22="Täglich",Übersicht!$I22="Aktiv"),Übersicht!E22,"")</f>
        <v/>
      </c>
      <c r="E17" s="9" t="str">
        <f>IF(AND(Übersicht!$D22="Täglich",Übersicht!$I22="Aktiv"),Übersicht!F22,"")</f>
        <v/>
      </c>
      <c r="F17" s="8" t="str">
        <f>IF(AND(Übersicht!$D22="Täglich",Übersicht!$I22="Aktiv"),Übersicht!H22,"")</f>
        <v/>
      </c>
      <c r="G17" s="8" t="str">
        <f>IF(AND(Übersicht!$D22="Täglich",Übersicht!$I22="Aktiv"),Übersicht!J22,"")</f>
        <v/>
      </c>
    </row>
    <row r="18" spans="1:33" ht="21.95" customHeight="1" x14ac:dyDescent="0.25">
      <c r="A18" s="10" t="str">
        <f>IF(AND(Übersicht!$D23="Täglich",Übersicht!$I23="Aktiv"),Übersicht!A23,"")</f>
        <v/>
      </c>
      <c r="B18" s="10" t="str">
        <f>IF(AND(Übersicht!$D23="Täglich",Übersicht!$I23="Aktiv"),Übersicht!B23,"")</f>
        <v/>
      </c>
      <c r="C18" s="10" t="str">
        <f>IF(AND(Übersicht!$D23="Täglich",Übersicht!$I23="Aktiv"),Übersicht!G23,"")</f>
        <v/>
      </c>
      <c r="D18" s="11" t="str">
        <f>IF(AND(Übersicht!$D23="Täglich",Übersicht!$I23="Aktiv"),Übersicht!E23,"")</f>
        <v/>
      </c>
      <c r="E18" s="11" t="str">
        <f>IF(AND(Übersicht!$D23="Täglich",Übersicht!$I23="Aktiv"),Übersicht!F23,"")</f>
        <v/>
      </c>
      <c r="F18" s="10" t="str">
        <f>IF(AND(Übersicht!$D23="Täglich",Übersicht!$I23="Aktiv"),Übersicht!H23,"")</f>
        <v/>
      </c>
      <c r="G18" s="10" t="str">
        <f>IF(AND(Übersicht!$D23="Täglich",Übersicht!$I23="Aktiv"),Übersicht!J23,"")</f>
        <v/>
      </c>
    </row>
    <row r="19" spans="1:33" ht="21.95" customHeight="1" x14ac:dyDescent="0.25">
      <c r="A19" s="8" t="str">
        <f>IF(AND(Übersicht!$D24="Täglich",Übersicht!$I24="Aktiv"),Übersicht!A24,"")</f>
        <v/>
      </c>
      <c r="B19" s="8" t="str">
        <f>IF(AND(Übersicht!$D24="Täglich",Übersicht!$I24="Aktiv"),Übersicht!B24,"")</f>
        <v/>
      </c>
      <c r="C19" s="8" t="str">
        <f>IF(AND(Übersicht!$D24="Täglich",Übersicht!$I24="Aktiv"),Übersicht!G24,"")</f>
        <v/>
      </c>
      <c r="D19" s="9" t="str">
        <f>IF(AND(Übersicht!$D24="Täglich",Übersicht!$I24="Aktiv"),Übersicht!E24,"")</f>
        <v/>
      </c>
      <c r="E19" s="9" t="str">
        <f>IF(AND(Übersicht!$D24="Täglich",Übersicht!$I24="Aktiv"),Übersicht!F24,"")</f>
        <v/>
      </c>
      <c r="F19" s="8" t="str">
        <f>IF(AND(Übersicht!$D24="Täglich",Übersicht!$I24="Aktiv"),Übersicht!H24,"")</f>
        <v/>
      </c>
      <c r="G19" s="8" t="str">
        <f>IF(AND(Übersicht!$D24="Täglich",Übersicht!$I24="Aktiv"),Übersicht!J24,"")</f>
        <v/>
      </c>
    </row>
    <row r="20" spans="1:33" ht="21.95" customHeight="1" x14ac:dyDescent="0.25">
      <c r="A20" s="10" t="str">
        <f>IF(AND(Übersicht!$D25="Täglich",Übersicht!$I25="Aktiv"),Übersicht!A25,"")</f>
        <v/>
      </c>
      <c r="B20" s="10" t="str">
        <f>IF(AND(Übersicht!$D25="Täglich",Übersicht!$I25="Aktiv"),Übersicht!B25,"")</f>
        <v/>
      </c>
      <c r="C20" s="10" t="str">
        <f>IF(AND(Übersicht!$D25="Täglich",Übersicht!$I25="Aktiv"),Übersicht!G25,"")</f>
        <v/>
      </c>
      <c r="D20" s="11" t="str">
        <f>IF(AND(Übersicht!$D25="Täglich",Übersicht!$I25="Aktiv"),Übersicht!E25,"")</f>
        <v/>
      </c>
      <c r="E20" s="11" t="str">
        <f>IF(AND(Übersicht!$D25="Täglich",Übersicht!$I25="Aktiv"),Übersicht!F25,"")</f>
        <v/>
      </c>
      <c r="F20" s="10" t="str">
        <f>IF(AND(Übersicht!$D25="Täglich",Übersicht!$I25="Aktiv"),Übersicht!H25,"")</f>
        <v/>
      </c>
      <c r="G20" s="10" t="str">
        <f>IF(AND(Übersicht!$D25="Täglich",Übersicht!$I25="Aktiv"),Übersicht!J25,"")</f>
        <v/>
      </c>
    </row>
    <row r="21" spans="1:33" ht="21.95" customHeight="1" x14ac:dyDescent="0.25">
      <c r="A21" s="8" t="str">
        <f>IF(AND(Übersicht!$D26="Täglich",Übersicht!$I26="Aktiv"),Übersicht!A26,"")</f>
        <v/>
      </c>
      <c r="B21" s="8" t="str">
        <f>IF(AND(Übersicht!$D26="Täglich",Übersicht!$I26="Aktiv"),Übersicht!B26,"")</f>
        <v/>
      </c>
      <c r="C21" s="8" t="str">
        <f>IF(AND(Übersicht!$D26="Täglich",Übersicht!$I26="Aktiv"),Übersicht!G26,"")</f>
        <v/>
      </c>
      <c r="D21" s="9" t="str">
        <f>IF(AND(Übersicht!$D26="Täglich",Übersicht!$I26="Aktiv"),Übersicht!E26,"")</f>
        <v/>
      </c>
      <c r="E21" s="9" t="str">
        <f>IF(AND(Übersicht!$D26="Täglich",Übersicht!$I26="Aktiv"),Übersicht!F26,"")</f>
        <v/>
      </c>
      <c r="F21" s="8" t="str">
        <f>IF(AND(Übersicht!$D26="Täglich",Übersicht!$I26="Aktiv"),Übersicht!H26,"")</f>
        <v/>
      </c>
      <c r="G21" s="8" t="str">
        <f>IF(AND(Übersicht!$D26="Täglich",Übersicht!$I26="Aktiv"),Übersicht!J26,"")</f>
        <v/>
      </c>
    </row>
    <row r="22" spans="1:33" ht="21.95" customHeight="1" x14ac:dyDescent="0.25">
      <c r="A22" s="10" t="str">
        <f>IF(AND(Übersicht!$D27="Täglich",Übersicht!$I27="Aktiv"),Übersicht!A27,"")</f>
        <v/>
      </c>
      <c r="B22" s="10" t="str">
        <f>IF(AND(Übersicht!$D27="Täglich",Übersicht!$I27="Aktiv"),Übersicht!B27,"")</f>
        <v/>
      </c>
      <c r="C22" s="10" t="str">
        <f>IF(AND(Übersicht!$D27="Täglich",Übersicht!$I27="Aktiv"),Übersicht!G27,"")</f>
        <v/>
      </c>
      <c r="D22" s="11" t="str">
        <f>IF(AND(Übersicht!$D27="Täglich",Übersicht!$I27="Aktiv"),Übersicht!E27,"")</f>
        <v/>
      </c>
      <c r="E22" s="11" t="str">
        <f>IF(AND(Übersicht!$D27="Täglich",Übersicht!$I27="Aktiv"),Übersicht!F27,"")</f>
        <v/>
      </c>
      <c r="F22" s="10" t="str">
        <f>IF(AND(Übersicht!$D27="Täglich",Übersicht!$I27="Aktiv"),Übersicht!H27,"")</f>
        <v/>
      </c>
      <c r="G22" s="10" t="str">
        <f>IF(AND(Übersicht!$D27="Täglich",Übersicht!$I27="Aktiv"),Übersicht!J27,"")</f>
        <v/>
      </c>
    </row>
    <row r="23" spans="1:33" ht="21.95" customHeight="1" x14ac:dyDescent="0.25">
      <c r="A23" s="8" t="str">
        <f>IF(AND(Übersicht!$D28="Täglich",Übersicht!$I28="Aktiv"),Übersicht!A28,"")</f>
        <v/>
      </c>
      <c r="B23" s="8" t="str">
        <f>IF(AND(Übersicht!$D28="Täglich",Übersicht!$I28="Aktiv"),Übersicht!B28,"")</f>
        <v/>
      </c>
      <c r="C23" s="8" t="str">
        <f>IF(AND(Übersicht!$D28="Täglich",Übersicht!$I28="Aktiv"),Übersicht!G28,"")</f>
        <v/>
      </c>
      <c r="D23" s="9" t="str">
        <f>IF(AND(Übersicht!$D28="Täglich",Übersicht!$I28="Aktiv"),Übersicht!E28,"")</f>
        <v/>
      </c>
      <c r="E23" s="9" t="str">
        <f>IF(AND(Übersicht!$D28="Täglich",Übersicht!$I28="Aktiv"),Übersicht!F28,"")</f>
        <v/>
      </c>
      <c r="F23" s="8" t="str">
        <f>IF(AND(Übersicht!$D28="Täglich",Übersicht!$I28="Aktiv"),Übersicht!H28,"")</f>
        <v/>
      </c>
      <c r="G23" s="8" t="str">
        <f>IF(AND(Übersicht!$D28="Täglich",Übersicht!$I28="Aktiv"),Übersicht!J28,"")</f>
        <v/>
      </c>
    </row>
    <row r="24" spans="1:33" ht="21.95" customHeight="1" x14ac:dyDescent="0.25"/>
    <row r="25" spans="1:33" ht="21.95" customHeight="1" x14ac:dyDescent="0.25"/>
    <row r="26" spans="1:33" ht="21.95" customHeight="1" x14ac:dyDescent="0.25">
      <c r="A26" s="29" t="s">
        <v>100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1.95" customHeight="1" x14ac:dyDescent="0.25">
      <c r="A27" s="3" t="s">
        <v>25</v>
      </c>
      <c r="B27" s="3" t="s">
        <v>26</v>
      </c>
      <c r="C27" s="3" t="s">
        <v>101</v>
      </c>
      <c r="D27" s="3" t="s">
        <v>102</v>
      </c>
      <c r="E27" s="3" t="s">
        <v>103</v>
      </c>
      <c r="F27" s="3" t="s">
        <v>104</v>
      </c>
      <c r="G27" s="3" t="s">
        <v>105</v>
      </c>
      <c r="H27" s="3" t="s">
        <v>106</v>
      </c>
      <c r="I27" s="3" t="s">
        <v>107</v>
      </c>
      <c r="J27" s="3" t="s">
        <v>108</v>
      </c>
      <c r="K27" s="3" t="s">
        <v>109</v>
      </c>
      <c r="L27" s="3" t="s">
        <v>110</v>
      </c>
      <c r="M27" s="3" t="s">
        <v>111</v>
      </c>
      <c r="N27" s="3" t="s">
        <v>112</v>
      </c>
      <c r="O27" s="3" t="s">
        <v>113</v>
      </c>
      <c r="P27" s="3" t="s">
        <v>114</v>
      </c>
      <c r="Q27" s="3" t="s">
        <v>115</v>
      </c>
      <c r="R27" s="3" t="s">
        <v>116</v>
      </c>
      <c r="S27" s="3" t="s">
        <v>117</v>
      </c>
      <c r="T27" s="3" t="s">
        <v>118</v>
      </c>
      <c r="U27" s="3" t="s">
        <v>119</v>
      </c>
      <c r="V27" s="3" t="s">
        <v>120</v>
      </c>
      <c r="W27" s="3" t="s">
        <v>121</v>
      </c>
      <c r="X27" s="3" t="s">
        <v>122</v>
      </c>
      <c r="Y27" s="3" t="s">
        <v>123</v>
      </c>
      <c r="Z27" s="3" t="s">
        <v>124</v>
      </c>
      <c r="AA27" s="3" t="s">
        <v>125</v>
      </c>
      <c r="AB27" s="3" t="s">
        <v>126</v>
      </c>
      <c r="AC27" s="3" t="s">
        <v>127</v>
      </c>
      <c r="AD27" s="3" t="s">
        <v>128</v>
      </c>
      <c r="AE27" s="3" t="s">
        <v>129</v>
      </c>
      <c r="AF27" s="3" t="s">
        <v>130</v>
      </c>
      <c r="AG27" s="3" t="s">
        <v>131</v>
      </c>
    </row>
    <row r="28" spans="1:33" ht="21.95" customHeight="1" x14ac:dyDescent="0.25">
      <c r="A28" s="12" t="str">
        <f t="shared" ref="A28:A42" si="0">IF($A9="","",$A9)</f>
        <v>W-001</v>
      </c>
      <c r="B28" s="12" t="str">
        <f t="shared" ref="B28:B42" si="1">IF($B9="","",$B9)</f>
        <v>Sichtprüfung der Schutzabdeckungen</v>
      </c>
      <c r="C28" s="13" t="s">
        <v>132</v>
      </c>
      <c r="D28" s="13" t="s">
        <v>132</v>
      </c>
      <c r="E28" s="13" t="s">
        <v>132</v>
      </c>
      <c r="F28" s="13" t="s">
        <v>132</v>
      </c>
      <c r="G28" s="13" t="s">
        <v>133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3" ht="21.95" customHeight="1" x14ac:dyDescent="0.25">
      <c r="A29" s="14" t="str">
        <f t="shared" si="0"/>
        <v>W-002</v>
      </c>
      <c r="B29" s="14" t="str">
        <f t="shared" si="1"/>
        <v>Kühlmittelstand prüfen</v>
      </c>
      <c r="C29" s="13" t="s">
        <v>132</v>
      </c>
      <c r="D29" s="13" t="s">
        <v>132</v>
      </c>
      <c r="E29" s="13" t="s">
        <v>132</v>
      </c>
      <c r="F29" s="13" t="s">
        <v>134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ht="21.95" customHeight="1" x14ac:dyDescent="0.25">
      <c r="A30" s="12" t="str">
        <f t="shared" si="0"/>
        <v>W-003</v>
      </c>
      <c r="B30" s="12" t="str">
        <f t="shared" si="1"/>
        <v>Arbeitsbereich reinigen</v>
      </c>
      <c r="C30" s="13" t="s">
        <v>132</v>
      </c>
      <c r="D30" s="13" t="s">
        <v>133</v>
      </c>
      <c r="E30" s="13" t="s">
        <v>132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ht="21.95" customHeight="1" x14ac:dyDescent="0.25">
      <c r="A31" s="14" t="str">
        <f t="shared" si="0"/>
        <v/>
      </c>
      <c r="B31" s="14" t="str">
        <f t="shared" si="1"/>
        <v/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ht="21.95" customHeight="1" x14ac:dyDescent="0.25">
      <c r="A32" s="12" t="str">
        <f t="shared" si="0"/>
        <v/>
      </c>
      <c r="B32" s="12" t="str">
        <f t="shared" si="1"/>
        <v/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</row>
    <row r="33" spans="1:33" ht="21.95" customHeight="1" x14ac:dyDescent="0.25">
      <c r="A33" s="14" t="str">
        <f t="shared" si="0"/>
        <v/>
      </c>
      <c r="B33" s="14" t="str">
        <f t="shared" si="1"/>
        <v/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ht="21.95" customHeight="1" x14ac:dyDescent="0.25">
      <c r="A34" s="12" t="str">
        <f t="shared" si="0"/>
        <v/>
      </c>
      <c r="B34" s="12" t="str">
        <f t="shared" si="1"/>
        <v/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ht="21.95" customHeight="1" x14ac:dyDescent="0.25">
      <c r="A35" s="14" t="str">
        <f t="shared" si="0"/>
        <v/>
      </c>
      <c r="B35" s="14" t="str">
        <f t="shared" si="1"/>
        <v/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ht="21.95" customHeight="1" x14ac:dyDescent="0.25">
      <c r="A36" s="12" t="str">
        <f t="shared" si="0"/>
        <v/>
      </c>
      <c r="B36" s="12" t="str">
        <f t="shared" si="1"/>
        <v/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ht="21.95" customHeight="1" x14ac:dyDescent="0.25">
      <c r="A37" s="14" t="str">
        <f t="shared" si="0"/>
        <v/>
      </c>
      <c r="B37" s="14" t="str">
        <f t="shared" si="1"/>
        <v/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ht="21.95" customHeight="1" x14ac:dyDescent="0.25">
      <c r="A38" s="12" t="str">
        <f t="shared" si="0"/>
        <v/>
      </c>
      <c r="B38" s="12" t="str">
        <f t="shared" si="1"/>
        <v/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3" ht="21.95" customHeight="1" x14ac:dyDescent="0.25">
      <c r="A39" s="14" t="str">
        <f t="shared" si="0"/>
        <v/>
      </c>
      <c r="B39" s="14" t="str">
        <f t="shared" si="1"/>
        <v/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 spans="1:33" ht="21.95" customHeight="1" x14ac:dyDescent="0.25">
      <c r="A40" s="12" t="str">
        <f t="shared" si="0"/>
        <v/>
      </c>
      <c r="B40" s="12" t="str">
        <f t="shared" si="1"/>
        <v/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</row>
    <row r="41" spans="1:33" ht="21.95" customHeight="1" x14ac:dyDescent="0.25">
      <c r="A41" s="14" t="str">
        <f t="shared" si="0"/>
        <v/>
      </c>
      <c r="B41" s="14" t="str">
        <f t="shared" si="1"/>
        <v/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</row>
    <row r="42" spans="1:33" ht="21.95" customHeight="1" x14ac:dyDescent="0.25">
      <c r="A42" s="12" t="str">
        <f t="shared" si="0"/>
        <v/>
      </c>
      <c r="B42" s="12" t="str">
        <f t="shared" si="1"/>
        <v/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</row>
  </sheetData>
  <mergeCells count="8">
    <mergeCell ref="A26:AG26"/>
    <mergeCell ref="F4:H4"/>
    <mergeCell ref="F3:H3"/>
    <mergeCell ref="A1:AG1"/>
    <mergeCell ref="B3:D3"/>
    <mergeCell ref="B5:D5"/>
    <mergeCell ref="F5:H5"/>
    <mergeCell ref="B4:D4"/>
  </mergeCells>
  <conditionalFormatting sqref="C28:AG42">
    <cfRule type="expression" dxfId="10" priority="1">
      <formula>C28="OK"</formula>
    </cfRule>
    <cfRule type="expression" dxfId="9" priority="2">
      <formula>C28="Offen"</formula>
    </cfRule>
    <cfRule type="expression" dxfId="8" priority="3">
      <formula>C28="N/V"</formula>
    </cfRule>
  </conditionalFormatting>
  <dataValidations count="2">
    <dataValidation type="list" allowBlank="1" sqref="K3" xr:uid="{00000000-0002-0000-0100-000000000000}">
      <formula1>"Januar,Februar,März,April,Mai,Juni,Juli,August,September,Oktober,November,Dezember"</formula1>
    </dataValidation>
    <dataValidation type="list" allowBlank="1" error="Nur OK, Offen oder N/V zulässig." prompt="Bitte Status wählen" sqref="C28:AG42" xr:uid="{00000000-0002-0000-0100-000001000000}">
      <formula1>"OK,Offen,N/V"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42"/>
  <sheetViews>
    <sheetView showGridLines="0" workbookViewId="0"/>
  </sheetViews>
  <sheetFormatPr baseColWidth="10" defaultColWidth="9.140625" defaultRowHeight="15" x14ac:dyDescent="0.25"/>
  <cols>
    <col min="1" max="1" width="14" customWidth="1"/>
    <col min="2" max="2" width="30" customWidth="1"/>
    <col min="3" max="7" width="14" customWidth="1"/>
    <col min="8" max="25" width="4.42578125" customWidth="1"/>
    <col min="26" max="26" width="4.42578125" hidden="1" customWidth="1"/>
    <col min="27" max="55" width="4.42578125" customWidth="1"/>
  </cols>
  <sheetData>
    <row r="1" spans="1:55" ht="24" customHeight="1" x14ac:dyDescent="0.25">
      <c r="A1" s="20" t="s">
        <v>135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</row>
    <row r="3" spans="1:55" x14ac:dyDescent="0.25">
      <c r="A3" s="1" t="s">
        <v>95</v>
      </c>
      <c r="B3" s="17" t="str">
        <f>Übersicht!B4</f>
        <v>CNC-Fräsmaschine DMU 50</v>
      </c>
      <c r="C3" s="18"/>
      <c r="D3" s="19"/>
      <c r="E3" s="1" t="s">
        <v>4</v>
      </c>
      <c r="F3" s="17" t="str">
        <f>Übersicht!G4</f>
        <v>ANL-2026-017</v>
      </c>
      <c r="G3" s="18"/>
      <c r="H3" s="19"/>
      <c r="J3" s="1" t="s">
        <v>98</v>
      </c>
      <c r="K3" s="2">
        <v>2026</v>
      </c>
    </row>
    <row r="4" spans="1:55" x14ac:dyDescent="0.25">
      <c r="A4" s="1" t="s">
        <v>6</v>
      </c>
      <c r="B4" s="17" t="str">
        <f>Übersicht!B5</f>
        <v>Werk 1 – Halle 2</v>
      </c>
      <c r="C4" s="18"/>
      <c r="D4" s="19"/>
      <c r="E4" s="1" t="s">
        <v>8</v>
      </c>
      <c r="F4" s="17" t="str">
        <f>Übersicht!G5</f>
        <v>Fertigung</v>
      </c>
      <c r="G4" s="18"/>
      <c r="H4" s="19"/>
    </row>
    <row r="5" spans="1:55" x14ac:dyDescent="0.25">
      <c r="A5" s="1" t="s">
        <v>31</v>
      </c>
      <c r="B5" s="17" t="str">
        <f>Übersicht!B7</f>
        <v>Martin Keller</v>
      </c>
      <c r="C5" s="18"/>
      <c r="D5" s="19"/>
      <c r="E5" s="1" t="s">
        <v>99</v>
      </c>
      <c r="F5" s="17" t="str">
        <f>Übersicht!G7</f>
        <v>Instandhaltung</v>
      </c>
      <c r="G5" s="18"/>
      <c r="H5" s="19"/>
    </row>
    <row r="8" spans="1:55" ht="21.95" customHeight="1" x14ac:dyDescent="0.25">
      <c r="A8" s="3" t="s">
        <v>25</v>
      </c>
      <c r="B8" s="3" t="s">
        <v>26</v>
      </c>
      <c r="C8" s="3" t="s">
        <v>31</v>
      </c>
      <c r="D8" s="3" t="s">
        <v>29</v>
      </c>
      <c r="E8" s="3" t="s">
        <v>30</v>
      </c>
      <c r="F8" s="3" t="s">
        <v>32</v>
      </c>
      <c r="G8" s="3" t="s">
        <v>34</v>
      </c>
    </row>
    <row r="9" spans="1:55" ht="21.95" customHeight="1" x14ac:dyDescent="0.25">
      <c r="A9" s="8" t="str">
        <f>IF(AND(Übersicht!$D14="Wöchentlich",Übersicht!$I14="Aktiv"),Übersicht!A14,"")</f>
        <v/>
      </c>
      <c r="B9" s="8" t="str">
        <f>IF(AND(Übersicht!$D14="Wöchentlich",Übersicht!$I14="Aktiv"),Übersicht!B14,"")</f>
        <v/>
      </c>
      <c r="C9" s="8" t="str">
        <f>IF(AND(Übersicht!$D14="Wöchentlich",Übersicht!$I14="Aktiv"),Übersicht!G14,"")</f>
        <v/>
      </c>
      <c r="D9" s="9" t="str">
        <f>IF(AND(Übersicht!$D14="Wöchentlich",Übersicht!$I14="Aktiv"),Übersicht!E14,"")</f>
        <v/>
      </c>
      <c r="E9" s="9" t="str">
        <f>IF(AND(Übersicht!$D14="Wöchentlich",Übersicht!$I14="Aktiv"),Übersicht!F14,"")</f>
        <v/>
      </c>
      <c r="F9" s="8" t="str">
        <f>IF(AND(Übersicht!$D14="Wöchentlich",Übersicht!$I14="Aktiv"),Übersicht!H14,"")</f>
        <v/>
      </c>
      <c r="G9" s="8" t="str">
        <f>IF(AND(Übersicht!$D14="Wöchentlich",Übersicht!$I14="Aktiv"),Übersicht!J14,"")</f>
        <v/>
      </c>
    </row>
    <row r="10" spans="1:55" ht="21.95" customHeight="1" x14ac:dyDescent="0.25">
      <c r="A10" s="10" t="str">
        <f>IF(AND(Übersicht!$D15="Wöchentlich",Übersicht!$I15="Aktiv"),Übersicht!A15,"")</f>
        <v/>
      </c>
      <c r="B10" s="10" t="str">
        <f>IF(AND(Übersicht!$D15="Wöchentlich",Übersicht!$I15="Aktiv"),Übersicht!B15,"")</f>
        <v/>
      </c>
      <c r="C10" s="10" t="str">
        <f>IF(AND(Übersicht!$D15="Wöchentlich",Übersicht!$I15="Aktiv"),Übersicht!G15,"")</f>
        <v/>
      </c>
      <c r="D10" s="11" t="str">
        <f>IF(AND(Übersicht!$D15="Wöchentlich",Übersicht!$I15="Aktiv"),Übersicht!E15,"")</f>
        <v/>
      </c>
      <c r="E10" s="11" t="str">
        <f>IF(AND(Übersicht!$D15="Wöchentlich",Übersicht!$I15="Aktiv"),Übersicht!F15,"")</f>
        <v/>
      </c>
      <c r="F10" s="10" t="str">
        <f>IF(AND(Übersicht!$D15="Wöchentlich",Übersicht!$I15="Aktiv"),Übersicht!H15,"")</f>
        <v/>
      </c>
      <c r="G10" s="10" t="str">
        <f>IF(AND(Übersicht!$D15="Wöchentlich",Übersicht!$I15="Aktiv"),Übersicht!J15,"")</f>
        <v/>
      </c>
    </row>
    <row r="11" spans="1:55" ht="21.95" customHeight="1" x14ac:dyDescent="0.25">
      <c r="A11" s="8" t="str">
        <f>IF(AND(Übersicht!$D16="Wöchentlich",Übersicht!$I16="Aktiv"),Übersicht!A16,"")</f>
        <v/>
      </c>
      <c r="B11" s="8" t="str">
        <f>IF(AND(Übersicht!$D16="Wöchentlich",Übersicht!$I16="Aktiv"),Übersicht!B16,"")</f>
        <v/>
      </c>
      <c r="C11" s="8" t="str">
        <f>IF(AND(Übersicht!$D16="Wöchentlich",Übersicht!$I16="Aktiv"),Übersicht!G16,"")</f>
        <v/>
      </c>
      <c r="D11" s="9" t="str">
        <f>IF(AND(Übersicht!$D16="Wöchentlich",Übersicht!$I16="Aktiv"),Übersicht!E16,"")</f>
        <v/>
      </c>
      <c r="E11" s="9" t="str">
        <f>IF(AND(Übersicht!$D16="Wöchentlich",Übersicht!$I16="Aktiv"),Übersicht!F16,"")</f>
        <v/>
      </c>
      <c r="F11" s="8" t="str">
        <f>IF(AND(Übersicht!$D16="Wöchentlich",Übersicht!$I16="Aktiv"),Übersicht!H16,"")</f>
        <v/>
      </c>
      <c r="G11" s="8" t="str">
        <f>IF(AND(Übersicht!$D16="Wöchentlich",Übersicht!$I16="Aktiv"),Übersicht!J16,"")</f>
        <v/>
      </c>
    </row>
    <row r="12" spans="1:55" ht="21.95" customHeight="1" x14ac:dyDescent="0.25">
      <c r="A12" s="10" t="str">
        <f>IF(AND(Übersicht!$D17="Wöchentlich",Übersicht!$I17="Aktiv"),Übersicht!A17,"")</f>
        <v>W-004</v>
      </c>
      <c r="B12" s="10" t="str">
        <f>IF(AND(Übersicht!$D17="Wöchentlich",Übersicht!$I17="Aktiv"),Übersicht!B17,"")</f>
        <v>Schmierstellen an X/Y/Z-Achsen prüfen</v>
      </c>
      <c r="C12" s="10" t="str">
        <f>IF(AND(Übersicht!$D17="Wöchentlich",Übersicht!$I17="Aktiv"),Übersicht!G17,"")</f>
        <v>Instandhaltung</v>
      </c>
      <c r="D12" s="11">
        <f>IF(AND(Übersicht!$D17="Wöchentlich",Übersicht!$I17="Aktiv"),Übersicht!E17,"")</f>
        <v>46105</v>
      </c>
      <c r="E12" s="11">
        <f>IF(AND(Übersicht!$D17="Wöchentlich",Übersicht!$I17="Aktiv"),Übersicht!F17,"")</f>
        <v>46112</v>
      </c>
      <c r="F12" s="10" t="str">
        <f>IF(AND(Übersicht!$D17="Wöchentlich",Übersicht!$I17="Aktiv"),Übersicht!H17,"")</f>
        <v>Hoch</v>
      </c>
      <c r="G12" s="10" t="str">
        <f>IF(AND(Übersicht!$D17="Wöchentlich",Übersicht!$I17="Aktiv"),Übersicht!J17,"")</f>
        <v>Nur freigegebenes Schmiermittel verwenden</v>
      </c>
    </row>
    <row r="13" spans="1:55" ht="21.95" customHeight="1" x14ac:dyDescent="0.25">
      <c r="A13" s="8" t="str">
        <f>IF(AND(Übersicht!$D18="Wöchentlich",Übersicht!$I18="Aktiv"),Übersicht!A18,"")</f>
        <v>W-005</v>
      </c>
      <c r="B13" s="8" t="str">
        <f>IF(AND(Übersicht!$D18="Wöchentlich",Übersicht!$I18="Aktiv"),Übersicht!B18,"")</f>
        <v>Pneumatikfilter kontrollieren</v>
      </c>
      <c r="C13" s="8" t="str">
        <f>IF(AND(Übersicht!$D18="Wöchentlich",Übersicht!$I18="Aktiv"),Übersicht!G18,"")</f>
        <v>Instandhaltung</v>
      </c>
      <c r="D13" s="9">
        <f>IF(AND(Übersicht!$D18="Wöchentlich",Übersicht!$I18="Aktiv"),Übersicht!E18,"")</f>
        <v>46098</v>
      </c>
      <c r="E13" s="9">
        <f>IF(AND(Übersicht!$D18="Wöchentlich",Übersicht!$I18="Aktiv"),Übersicht!F18,"")</f>
        <v>46105</v>
      </c>
      <c r="F13" s="8" t="str">
        <f>IF(AND(Übersicht!$D18="Wöchentlich",Übersicht!$I18="Aktiv"),Übersicht!H18,"")</f>
        <v>Mittel</v>
      </c>
      <c r="G13" s="8" t="str">
        <f>IF(AND(Übersicht!$D18="Wöchentlich",Übersicht!$I18="Aktiv"),Übersicht!J18,"")</f>
        <v>Bei Verschmutzung wechseln</v>
      </c>
    </row>
    <row r="14" spans="1:55" ht="21.95" customHeight="1" x14ac:dyDescent="0.25">
      <c r="A14" s="10" t="str">
        <f>IF(AND(Übersicht!$D19="Wöchentlich",Übersicht!$I19="Aktiv"),Übersicht!A19,"")</f>
        <v>W-006</v>
      </c>
      <c r="B14" s="10" t="str">
        <f>IF(AND(Übersicht!$D19="Wöchentlich",Übersicht!$I19="Aktiv"),Übersicht!B19,"")</f>
        <v>Not-Aus-Funktion testen</v>
      </c>
      <c r="C14" s="10" t="str">
        <f>IF(AND(Übersicht!$D19="Wöchentlich",Übersicht!$I19="Aktiv"),Übersicht!G19,"")</f>
        <v>Schichtleiter</v>
      </c>
      <c r="D14" s="11">
        <f>IF(AND(Übersicht!$D19="Wöchentlich",Übersicht!$I19="Aktiv"),Übersicht!E19,"")</f>
        <v>46108</v>
      </c>
      <c r="E14" s="11">
        <f>IF(AND(Übersicht!$D19="Wöchentlich",Übersicht!$I19="Aktiv"),Übersicht!F19,"")</f>
        <v>46115</v>
      </c>
      <c r="F14" s="10" t="str">
        <f>IF(AND(Übersicht!$D19="Wöchentlich",Übersicht!$I19="Aktiv"),Übersicht!H19,"")</f>
        <v>Hoch</v>
      </c>
      <c r="G14" s="10" t="str">
        <f>IF(AND(Übersicht!$D19="Wöchentlich",Übersicht!$I19="Aktiv"),Übersicht!J19,"")</f>
        <v>Testergebnis dokumentieren</v>
      </c>
    </row>
    <row r="15" spans="1:55" ht="21.95" customHeight="1" x14ac:dyDescent="0.25">
      <c r="A15" s="8" t="str">
        <f>IF(AND(Übersicht!$D20="Wöchentlich",Übersicht!$I20="Aktiv"),Übersicht!A20,"")</f>
        <v/>
      </c>
      <c r="B15" s="8" t="str">
        <f>IF(AND(Übersicht!$D20="Wöchentlich",Übersicht!$I20="Aktiv"),Übersicht!B20,"")</f>
        <v/>
      </c>
      <c r="C15" s="8" t="str">
        <f>IF(AND(Übersicht!$D20="Wöchentlich",Übersicht!$I20="Aktiv"),Übersicht!G20,"")</f>
        <v/>
      </c>
      <c r="D15" s="9" t="str">
        <f>IF(AND(Übersicht!$D20="Wöchentlich",Übersicht!$I20="Aktiv"),Übersicht!E20,"")</f>
        <v/>
      </c>
      <c r="E15" s="9" t="str">
        <f>IF(AND(Übersicht!$D20="Wöchentlich",Übersicht!$I20="Aktiv"),Übersicht!F20,"")</f>
        <v/>
      </c>
      <c r="F15" s="8" t="str">
        <f>IF(AND(Übersicht!$D20="Wöchentlich",Übersicht!$I20="Aktiv"),Übersicht!H20,"")</f>
        <v/>
      </c>
      <c r="G15" s="8" t="str">
        <f>IF(AND(Übersicht!$D20="Wöchentlich",Übersicht!$I20="Aktiv"),Übersicht!J20,"")</f>
        <v/>
      </c>
    </row>
    <row r="16" spans="1:55" ht="21.95" customHeight="1" x14ac:dyDescent="0.25">
      <c r="A16" s="10" t="str">
        <f>IF(AND(Übersicht!$D21="Wöchentlich",Übersicht!$I21="Aktiv"),Übersicht!A21,"")</f>
        <v/>
      </c>
      <c r="B16" s="10" t="str">
        <f>IF(AND(Übersicht!$D21="Wöchentlich",Übersicht!$I21="Aktiv"),Übersicht!B21,"")</f>
        <v/>
      </c>
      <c r="C16" s="10" t="str">
        <f>IF(AND(Übersicht!$D21="Wöchentlich",Übersicht!$I21="Aktiv"),Übersicht!G21,"")</f>
        <v/>
      </c>
      <c r="D16" s="11" t="str">
        <f>IF(AND(Übersicht!$D21="Wöchentlich",Übersicht!$I21="Aktiv"),Übersicht!E21,"")</f>
        <v/>
      </c>
      <c r="E16" s="11" t="str">
        <f>IF(AND(Übersicht!$D21="Wöchentlich",Übersicht!$I21="Aktiv"),Übersicht!F21,"")</f>
        <v/>
      </c>
      <c r="F16" s="10" t="str">
        <f>IF(AND(Übersicht!$D21="Wöchentlich",Übersicht!$I21="Aktiv"),Übersicht!H21,"")</f>
        <v/>
      </c>
      <c r="G16" s="10" t="str">
        <f>IF(AND(Übersicht!$D21="Wöchentlich",Übersicht!$I21="Aktiv"),Übersicht!J21,"")</f>
        <v/>
      </c>
    </row>
    <row r="17" spans="1:55" ht="21.95" customHeight="1" x14ac:dyDescent="0.25">
      <c r="A17" s="8" t="str">
        <f>IF(AND(Übersicht!$D22="Wöchentlich",Übersicht!$I22="Aktiv"),Übersicht!A22,"")</f>
        <v/>
      </c>
      <c r="B17" s="8" t="str">
        <f>IF(AND(Übersicht!$D22="Wöchentlich",Übersicht!$I22="Aktiv"),Übersicht!B22,"")</f>
        <v/>
      </c>
      <c r="C17" s="8" t="str">
        <f>IF(AND(Übersicht!$D22="Wöchentlich",Übersicht!$I22="Aktiv"),Übersicht!G22,"")</f>
        <v/>
      </c>
      <c r="D17" s="9" t="str">
        <f>IF(AND(Übersicht!$D22="Wöchentlich",Übersicht!$I22="Aktiv"),Übersicht!E22,"")</f>
        <v/>
      </c>
      <c r="E17" s="9" t="str">
        <f>IF(AND(Übersicht!$D22="Wöchentlich",Übersicht!$I22="Aktiv"),Übersicht!F22,"")</f>
        <v/>
      </c>
      <c r="F17" s="8" t="str">
        <f>IF(AND(Übersicht!$D22="Wöchentlich",Übersicht!$I22="Aktiv"),Übersicht!H22,"")</f>
        <v/>
      </c>
      <c r="G17" s="8" t="str">
        <f>IF(AND(Übersicht!$D22="Wöchentlich",Übersicht!$I22="Aktiv"),Übersicht!J22,"")</f>
        <v/>
      </c>
    </row>
    <row r="18" spans="1:55" ht="21.95" customHeight="1" x14ac:dyDescent="0.25">
      <c r="A18" s="10" t="str">
        <f>IF(AND(Übersicht!$D23="Wöchentlich",Übersicht!$I23="Aktiv"),Übersicht!A23,"")</f>
        <v/>
      </c>
      <c r="B18" s="10" t="str">
        <f>IF(AND(Übersicht!$D23="Wöchentlich",Übersicht!$I23="Aktiv"),Übersicht!B23,"")</f>
        <v/>
      </c>
      <c r="C18" s="10" t="str">
        <f>IF(AND(Übersicht!$D23="Wöchentlich",Übersicht!$I23="Aktiv"),Übersicht!G23,"")</f>
        <v/>
      </c>
      <c r="D18" s="11" t="str">
        <f>IF(AND(Übersicht!$D23="Wöchentlich",Übersicht!$I23="Aktiv"),Übersicht!E23,"")</f>
        <v/>
      </c>
      <c r="E18" s="11" t="str">
        <f>IF(AND(Übersicht!$D23="Wöchentlich",Übersicht!$I23="Aktiv"),Übersicht!F23,"")</f>
        <v/>
      </c>
      <c r="F18" s="10" t="str">
        <f>IF(AND(Übersicht!$D23="Wöchentlich",Übersicht!$I23="Aktiv"),Übersicht!H23,"")</f>
        <v/>
      </c>
      <c r="G18" s="10" t="str">
        <f>IF(AND(Übersicht!$D23="Wöchentlich",Übersicht!$I23="Aktiv"),Übersicht!J23,"")</f>
        <v/>
      </c>
    </row>
    <row r="19" spans="1:55" ht="21.95" customHeight="1" x14ac:dyDescent="0.25">
      <c r="A19" s="8" t="str">
        <f>IF(AND(Übersicht!$D24="Wöchentlich",Übersicht!$I24="Aktiv"),Übersicht!A24,"")</f>
        <v/>
      </c>
      <c r="B19" s="8" t="str">
        <f>IF(AND(Übersicht!$D24="Wöchentlich",Übersicht!$I24="Aktiv"),Übersicht!B24,"")</f>
        <v/>
      </c>
      <c r="C19" s="8" t="str">
        <f>IF(AND(Übersicht!$D24="Wöchentlich",Übersicht!$I24="Aktiv"),Übersicht!G24,"")</f>
        <v/>
      </c>
      <c r="D19" s="9" t="str">
        <f>IF(AND(Übersicht!$D24="Wöchentlich",Übersicht!$I24="Aktiv"),Übersicht!E24,"")</f>
        <v/>
      </c>
      <c r="E19" s="9" t="str">
        <f>IF(AND(Übersicht!$D24="Wöchentlich",Übersicht!$I24="Aktiv"),Übersicht!F24,"")</f>
        <v/>
      </c>
      <c r="F19" s="8" t="str">
        <f>IF(AND(Übersicht!$D24="Wöchentlich",Übersicht!$I24="Aktiv"),Übersicht!H24,"")</f>
        <v/>
      </c>
      <c r="G19" s="8" t="str">
        <f>IF(AND(Übersicht!$D24="Wöchentlich",Übersicht!$I24="Aktiv"),Übersicht!J24,"")</f>
        <v/>
      </c>
    </row>
    <row r="20" spans="1:55" ht="21.95" customHeight="1" x14ac:dyDescent="0.25">
      <c r="A20" s="10" t="str">
        <f>IF(AND(Übersicht!$D25="Wöchentlich",Übersicht!$I25="Aktiv"),Übersicht!A25,"")</f>
        <v/>
      </c>
      <c r="B20" s="10" t="str">
        <f>IF(AND(Übersicht!$D25="Wöchentlich",Übersicht!$I25="Aktiv"),Übersicht!B25,"")</f>
        <v/>
      </c>
      <c r="C20" s="10" t="str">
        <f>IF(AND(Übersicht!$D25="Wöchentlich",Übersicht!$I25="Aktiv"),Übersicht!G25,"")</f>
        <v/>
      </c>
      <c r="D20" s="11" t="str">
        <f>IF(AND(Übersicht!$D25="Wöchentlich",Übersicht!$I25="Aktiv"),Übersicht!E25,"")</f>
        <v/>
      </c>
      <c r="E20" s="11" t="str">
        <f>IF(AND(Übersicht!$D25="Wöchentlich",Übersicht!$I25="Aktiv"),Übersicht!F25,"")</f>
        <v/>
      </c>
      <c r="F20" s="10" t="str">
        <f>IF(AND(Übersicht!$D25="Wöchentlich",Übersicht!$I25="Aktiv"),Übersicht!H25,"")</f>
        <v/>
      </c>
      <c r="G20" s="10" t="str">
        <f>IF(AND(Übersicht!$D25="Wöchentlich",Übersicht!$I25="Aktiv"),Übersicht!J25,"")</f>
        <v/>
      </c>
    </row>
    <row r="21" spans="1:55" ht="21.95" customHeight="1" x14ac:dyDescent="0.25">
      <c r="A21" s="8" t="str">
        <f>IF(AND(Übersicht!$D26="Wöchentlich",Übersicht!$I26="Aktiv"),Übersicht!A26,"")</f>
        <v/>
      </c>
      <c r="B21" s="8" t="str">
        <f>IF(AND(Übersicht!$D26="Wöchentlich",Übersicht!$I26="Aktiv"),Übersicht!B26,"")</f>
        <v/>
      </c>
      <c r="C21" s="8" t="str">
        <f>IF(AND(Übersicht!$D26="Wöchentlich",Übersicht!$I26="Aktiv"),Übersicht!G26,"")</f>
        <v/>
      </c>
      <c r="D21" s="9" t="str">
        <f>IF(AND(Übersicht!$D26="Wöchentlich",Übersicht!$I26="Aktiv"),Übersicht!E26,"")</f>
        <v/>
      </c>
      <c r="E21" s="9" t="str">
        <f>IF(AND(Übersicht!$D26="Wöchentlich",Übersicht!$I26="Aktiv"),Übersicht!F26,"")</f>
        <v/>
      </c>
      <c r="F21" s="8" t="str">
        <f>IF(AND(Übersicht!$D26="Wöchentlich",Übersicht!$I26="Aktiv"),Übersicht!H26,"")</f>
        <v/>
      </c>
      <c r="G21" s="8" t="str">
        <f>IF(AND(Übersicht!$D26="Wöchentlich",Übersicht!$I26="Aktiv"),Übersicht!J26,"")</f>
        <v/>
      </c>
    </row>
    <row r="22" spans="1:55" ht="21.95" customHeight="1" x14ac:dyDescent="0.25">
      <c r="A22" s="10" t="str">
        <f>IF(AND(Übersicht!$D27="Wöchentlich",Übersicht!$I27="Aktiv"),Übersicht!A27,"")</f>
        <v/>
      </c>
      <c r="B22" s="10" t="str">
        <f>IF(AND(Übersicht!$D27="Wöchentlich",Übersicht!$I27="Aktiv"),Übersicht!B27,"")</f>
        <v/>
      </c>
      <c r="C22" s="10" t="str">
        <f>IF(AND(Übersicht!$D27="Wöchentlich",Übersicht!$I27="Aktiv"),Übersicht!G27,"")</f>
        <v/>
      </c>
      <c r="D22" s="11" t="str">
        <f>IF(AND(Übersicht!$D27="Wöchentlich",Übersicht!$I27="Aktiv"),Übersicht!E27,"")</f>
        <v/>
      </c>
      <c r="E22" s="11" t="str">
        <f>IF(AND(Übersicht!$D27="Wöchentlich",Übersicht!$I27="Aktiv"),Übersicht!F27,"")</f>
        <v/>
      </c>
      <c r="F22" s="10" t="str">
        <f>IF(AND(Übersicht!$D27="Wöchentlich",Übersicht!$I27="Aktiv"),Übersicht!H27,"")</f>
        <v/>
      </c>
      <c r="G22" s="10" t="str">
        <f>IF(AND(Übersicht!$D27="Wöchentlich",Übersicht!$I27="Aktiv"),Übersicht!J27,"")</f>
        <v/>
      </c>
    </row>
    <row r="23" spans="1:55" ht="21.95" customHeight="1" x14ac:dyDescent="0.25">
      <c r="A23" s="8" t="str">
        <f>IF(AND(Übersicht!$D28="Wöchentlich",Übersicht!$I28="Aktiv"),Übersicht!A28,"")</f>
        <v/>
      </c>
      <c r="B23" s="8" t="str">
        <f>IF(AND(Übersicht!$D28="Wöchentlich",Übersicht!$I28="Aktiv"),Übersicht!B28,"")</f>
        <v/>
      </c>
      <c r="C23" s="8" t="str">
        <f>IF(AND(Übersicht!$D28="Wöchentlich",Übersicht!$I28="Aktiv"),Übersicht!G28,"")</f>
        <v/>
      </c>
      <c r="D23" s="9" t="str">
        <f>IF(AND(Übersicht!$D28="Wöchentlich",Übersicht!$I28="Aktiv"),Übersicht!E28,"")</f>
        <v/>
      </c>
      <c r="E23" s="9" t="str">
        <f>IF(AND(Übersicht!$D28="Wöchentlich",Übersicht!$I28="Aktiv"),Übersicht!F28,"")</f>
        <v/>
      </c>
      <c r="F23" s="8" t="str">
        <f>IF(AND(Übersicht!$D28="Wöchentlich",Übersicht!$I28="Aktiv"),Übersicht!H28,"")</f>
        <v/>
      </c>
      <c r="G23" s="8" t="str">
        <f>IF(AND(Übersicht!$D28="Wöchentlich",Übersicht!$I28="Aktiv"),Übersicht!J28,"")</f>
        <v/>
      </c>
    </row>
    <row r="24" spans="1:55" ht="21.95" customHeight="1" x14ac:dyDescent="0.25"/>
    <row r="25" spans="1:55" ht="21.95" customHeight="1" x14ac:dyDescent="0.25"/>
    <row r="26" spans="1:55" ht="21.95" customHeight="1" x14ac:dyDescent="0.25">
      <c r="A26" s="30" t="s">
        <v>136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</row>
    <row r="27" spans="1:55" ht="21.95" customHeight="1" x14ac:dyDescent="0.25">
      <c r="A27" s="3" t="s">
        <v>25</v>
      </c>
      <c r="B27" s="3" t="s">
        <v>26</v>
      </c>
      <c r="C27" s="3" t="s">
        <v>137</v>
      </c>
      <c r="D27" s="3" t="s">
        <v>138</v>
      </c>
      <c r="E27" s="3" t="s">
        <v>139</v>
      </c>
      <c r="F27" s="3" t="s">
        <v>140</v>
      </c>
      <c r="G27" s="3" t="s">
        <v>141</v>
      </c>
      <c r="H27" s="3" t="s">
        <v>142</v>
      </c>
      <c r="I27" s="3" t="s">
        <v>143</v>
      </c>
      <c r="J27" s="3" t="s">
        <v>144</v>
      </c>
      <c r="K27" s="3" t="s">
        <v>145</v>
      </c>
      <c r="L27" s="3" t="s">
        <v>146</v>
      </c>
      <c r="M27" s="3" t="s">
        <v>147</v>
      </c>
      <c r="N27" s="3" t="s">
        <v>148</v>
      </c>
      <c r="O27" s="3" t="s">
        <v>149</v>
      </c>
      <c r="P27" s="3" t="s">
        <v>150</v>
      </c>
      <c r="Q27" s="3" t="s">
        <v>151</v>
      </c>
      <c r="R27" s="3" t="s">
        <v>152</v>
      </c>
      <c r="S27" s="3" t="s">
        <v>153</v>
      </c>
      <c r="T27" s="3" t="s">
        <v>154</v>
      </c>
      <c r="U27" s="3" t="s">
        <v>155</v>
      </c>
      <c r="V27" s="3" t="s">
        <v>156</v>
      </c>
      <c r="W27" s="3" t="s">
        <v>157</v>
      </c>
      <c r="X27" s="3" t="s">
        <v>158</v>
      </c>
      <c r="Y27" s="3" t="s">
        <v>159</v>
      </c>
      <c r="Z27" s="3" t="s">
        <v>160</v>
      </c>
      <c r="AA27" s="3" t="s">
        <v>161</v>
      </c>
      <c r="AB27" s="3" t="s">
        <v>162</v>
      </c>
      <c r="AC27" s="3" t="s">
        <v>163</v>
      </c>
      <c r="AD27" s="3" t="s">
        <v>164</v>
      </c>
      <c r="AE27" s="3" t="s">
        <v>165</v>
      </c>
      <c r="AF27" s="3" t="s">
        <v>166</v>
      </c>
      <c r="AG27" s="3" t="s">
        <v>167</v>
      </c>
      <c r="AH27" s="3" t="s">
        <v>168</v>
      </c>
      <c r="AI27" s="3" t="s">
        <v>169</v>
      </c>
      <c r="AJ27" s="3" t="s">
        <v>170</v>
      </c>
      <c r="AK27" s="3" t="s">
        <v>171</v>
      </c>
      <c r="AL27" s="3" t="s">
        <v>172</v>
      </c>
      <c r="AM27" s="3" t="s">
        <v>173</v>
      </c>
      <c r="AN27" s="3" t="s">
        <v>174</v>
      </c>
      <c r="AO27" s="3" t="s">
        <v>175</v>
      </c>
      <c r="AP27" s="3" t="s">
        <v>176</v>
      </c>
      <c r="AQ27" s="3" t="s">
        <v>177</v>
      </c>
      <c r="AR27" s="3" t="s">
        <v>178</v>
      </c>
      <c r="AS27" s="3" t="s">
        <v>179</v>
      </c>
      <c r="AT27" s="3" t="s">
        <v>180</v>
      </c>
      <c r="AU27" s="3" t="s">
        <v>181</v>
      </c>
      <c r="AV27" s="3" t="s">
        <v>182</v>
      </c>
      <c r="AW27" s="3" t="s">
        <v>183</v>
      </c>
      <c r="AX27" s="3" t="s">
        <v>184</v>
      </c>
      <c r="AY27" s="3" t="s">
        <v>185</v>
      </c>
      <c r="AZ27" s="3" t="s">
        <v>186</v>
      </c>
      <c r="BA27" s="3" t="s">
        <v>187</v>
      </c>
      <c r="BB27" s="3" t="s">
        <v>188</v>
      </c>
      <c r="BC27" s="3" t="s">
        <v>189</v>
      </c>
    </row>
    <row r="28" spans="1:55" ht="21.95" customHeight="1" x14ac:dyDescent="0.25">
      <c r="A28" s="12" t="str">
        <f t="shared" ref="A28:A42" si="0">IF($A9="","",$A9)</f>
        <v/>
      </c>
      <c r="B28" s="12" t="str">
        <f t="shared" ref="B28:B42" si="1">IF($B9="","",$B9)</f>
        <v/>
      </c>
      <c r="C28" s="13" t="s">
        <v>132</v>
      </c>
      <c r="D28" s="13" t="s">
        <v>132</v>
      </c>
      <c r="E28" s="13" t="s">
        <v>133</v>
      </c>
      <c r="F28" s="13" t="s">
        <v>132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</row>
    <row r="29" spans="1:55" ht="21.95" customHeight="1" x14ac:dyDescent="0.25">
      <c r="A29" s="14" t="str">
        <f t="shared" si="0"/>
        <v/>
      </c>
      <c r="B29" s="14" t="str">
        <f t="shared" si="1"/>
        <v/>
      </c>
      <c r="C29" s="13" t="s">
        <v>132</v>
      </c>
      <c r="D29" s="13" t="s">
        <v>134</v>
      </c>
      <c r="E29" s="13" t="s">
        <v>132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</row>
    <row r="30" spans="1:55" ht="21.95" customHeight="1" x14ac:dyDescent="0.25">
      <c r="A30" s="12" t="str">
        <f t="shared" si="0"/>
        <v/>
      </c>
      <c r="B30" s="12" t="str">
        <f t="shared" si="1"/>
        <v/>
      </c>
      <c r="C30" s="13" t="s">
        <v>132</v>
      </c>
      <c r="D30" s="13" t="s">
        <v>132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</row>
    <row r="31" spans="1:55" ht="21.95" customHeight="1" x14ac:dyDescent="0.25">
      <c r="A31" s="14" t="str">
        <f t="shared" si="0"/>
        <v>W-004</v>
      </c>
      <c r="B31" s="14" t="str">
        <f t="shared" si="1"/>
        <v>Schmierstellen an X/Y/Z-Achsen prüfen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</row>
    <row r="32" spans="1:55" ht="21.95" customHeight="1" x14ac:dyDescent="0.25">
      <c r="A32" s="12" t="str">
        <f t="shared" si="0"/>
        <v>W-005</v>
      </c>
      <c r="B32" s="12" t="str">
        <f t="shared" si="1"/>
        <v>Pneumatikfilter kontrollieren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</row>
    <row r="33" spans="1:55" ht="21.95" customHeight="1" x14ac:dyDescent="0.25">
      <c r="A33" s="14" t="str">
        <f t="shared" si="0"/>
        <v>W-006</v>
      </c>
      <c r="B33" s="14" t="str">
        <f t="shared" si="1"/>
        <v>Not-Aus-Funktion testen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</row>
    <row r="34" spans="1:55" ht="21.95" customHeight="1" x14ac:dyDescent="0.25">
      <c r="A34" s="12" t="str">
        <f t="shared" si="0"/>
        <v/>
      </c>
      <c r="B34" s="12" t="str">
        <f t="shared" si="1"/>
        <v/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</row>
    <row r="35" spans="1:55" ht="21.95" customHeight="1" x14ac:dyDescent="0.25">
      <c r="A35" s="14" t="str">
        <f t="shared" si="0"/>
        <v/>
      </c>
      <c r="B35" s="14" t="str">
        <f t="shared" si="1"/>
        <v/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</row>
    <row r="36" spans="1:55" ht="21.95" customHeight="1" x14ac:dyDescent="0.25">
      <c r="A36" s="12" t="str">
        <f t="shared" si="0"/>
        <v/>
      </c>
      <c r="B36" s="12" t="str">
        <f t="shared" si="1"/>
        <v/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</row>
    <row r="37" spans="1:55" ht="21.95" customHeight="1" x14ac:dyDescent="0.25">
      <c r="A37" s="14" t="str">
        <f t="shared" si="0"/>
        <v/>
      </c>
      <c r="B37" s="14" t="str">
        <f t="shared" si="1"/>
        <v/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</row>
    <row r="38" spans="1:55" ht="21.95" customHeight="1" x14ac:dyDescent="0.25">
      <c r="A38" s="12" t="str">
        <f t="shared" si="0"/>
        <v/>
      </c>
      <c r="B38" s="12" t="str">
        <f t="shared" si="1"/>
        <v/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</row>
    <row r="39" spans="1:55" ht="21.95" customHeight="1" x14ac:dyDescent="0.25">
      <c r="A39" s="14" t="str">
        <f t="shared" si="0"/>
        <v/>
      </c>
      <c r="B39" s="14" t="str">
        <f t="shared" si="1"/>
        <v/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</row>
    <row r="40" spans="1:55" ht="21.95" customHeight="1" x14ac:dyDescent="0.25">
      <c r="A40" s="12" t="str">
        <f t="shared" si="0"/>
        <v/>
      </c>
      <c r="B40" s="12" t="str">
        <f t="shared" si="1"/>
        <v/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</row>
    <row r="41" spans="1:55" ht="21.95" customHeight="1" x14ac:dyDescent="0.25">
      <c r="A41" s="14" t="str">
        <f t="shared" si="0"/>
        <v/>
      </c>
      <c r="B41" s="14" t="str">
        <f t="shared" si="1"/>
        <v/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</row>
    <row r="42" spans="1:55" ht="21.95" customHeight="1" x14ac:dyDescent="0.25">
      <c r="A42" s="12" t="str">
        <f t="shared" si="0"/>
        <v/>
      </c>
      <c r="B42" s="12" t="str">
        <f t="shared" si="1"/>
        <v/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</row>
  </sheetData>
  <mergeCells count="8">
    <mergeCell ref="A26:BC26"/>
    <mergeCell ref="F3:H3"/>
    <mergeCell ref="A1:BC1"/>
    <mergeCell ref="B3:D3"/>
    <mergeCell ref="B5:D5"/>
    <mergeCell ref="F5:H5"/>
    <mergeCell ref="B4:D4"/>
    <mergeCell ref="F4:H4"/>
  </mergeCells>
  <conditionalFormatting sqref="C28:BC42">
    <cfRule type="expression" dxfId="7" priority="1">
      <formula>C28="OK"</formula>
    </cfRule>
    <cfRule type="expression" dxfId="6" priority="2">
      <formula>C28="Offen"</formula>
    </cfRule>
    <cfRule type="expression" dxfId="5" priority="3">
      <formula>C28="N/V"</formula>
    </cfRule>
  </conditionalFormatting>
  <dataValidations count="1">
    <dataValidation type="list" allowBlank="1" error="Nur OK, Offen oder N/V zulässig." prompt="Bitte Status wählen" sqref="C28:BC42" xr:uid="{00000000-0002-0000-0200-000000000000}">
      <formula1>"OK,Offen,N/V"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2"/>
  <sheetViews>
    <sheetView showGridLines="0" workbookViewId="0"/>
  </sheetViews>
  <sheetFormatPr baseColWidth="10" defaultColWidth="9.140625" defaultRowHeight="15" x14ac:dyDescent="0.25"/>
  <cols>
    <col min="1" max="1" width="14" customWidth="1"/>
    <col min="2" max="2" width="30" customWidth="1"/>
    <col min="3" max="14" width="8.42578125" customWidth="1"/>
    <col min="15" max="16" width="16" customWidth="1"/>
    <col min="26" max="26" width="13" hidden="1" customWidth="1"/>
  </cols>
  <sheetData>
    <row r="1" spans="1:16" ht="24" customHeight="1" x14ac:dyDescent="0.25">
      <c r="A1" s="20" t="s">
        <v>190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3" spans="1:16" x14ac:dyDescent="0.25">
      <c r="A3" s="1" t="s">
        <v>95</v>
      </c>
      <c r="B3" s="17" t="str">
        <f>Übersicht!B4</f>
        <v>CNC-Fräsmaschine DMU 50</v>
      </c>
      <c r="C3" s="18"/>
      <c r="D3" s="19"/>
      <c r="E3" s="1" t="s">
        <v>4</v>
      </c>
      <c r="F3" s="17" t="str">
        <f>Übersicht!G4</f>
        <v>ANL-2026-017</v>
      </c>
      <c r="G3" s="18"/>
      <c r="H3" s="19"/>
    </row>
    <row r="4" spans="1:16" x14ac:dyDescent="0.25">
      <c r="A4" s="1" t="s">
        <v>6</v>
      </c>
      <c r="B4" s="17" t="str">
        <f>Übersicht!B5</f>
        <v>Werk 1 – Halle 2</v>
      </c>
      <c r="C4" s="18"/>
      <c r="D4" s="19"/>
      <c r="E4" s="1" t="s">
        <v>8</v>
      </c>
      <c r="F4" s="17" t="str">
        <f>Übersicht!G5</f>
        <v>Fertigung</v>
      </c>
      <c r="G4" s="18"/>
      <c r="H4" s="19"/>
    </row>
    <row r="5" spans="1:16" x14ac:dyDescent="0.25">
      <c r="A5" s="1" t="s">
        <v>31</v>
      </c>
      <c r="B5" s="17" t="str">
        <f>Übersicht!B7</f>
        <v>Martin Keller</v>
      </c>
      <c r="C5" s="18"/>
      <c r="D5" s="19"/>
      <c r="E5" s="1" t="s">
        <v>99</v>
      </c>
      <c r="F5" s="17" t="str">
        <f>Übersicht!G7</f>
        <v>Instandhaltung</v>
      </c>
      <c r="G5" s="18"/>
      <c r="H5" s="19"/>
    </row>
    <row r="8" spans="1:16" ht="21.95" customHeight="1" x14ac:dyDescent="0.25">
      <c r="A8" s="3" t="s">
        <v>25</v>
      </c>
      <c r="B8" s="3" t="s">
        <v>26</v>
      </c>
      <c r="C8" s="3" t="s">
        <v>31</v>
      </c>
      <c r="D8" s="3" t="s">
        <v>29</v>
      </c>
      <c r="E8" s="3" t="s">
        <v>30</v>
      </c>
      <c r="F8" s="3" t="s">
        <v>32</v>
      </c>
      <c r="G8" s="3" t="s">
        <v>34</v>
      </c>
    </row>
    <row r="9" spans="1:16" ht="21.95" customHeight="1" x14ac:dyDescent="0.25">
      <c r="A9" s="8" t="str">
        <f>IF(AND(Übersicht!$D14="Monatlich",Übersicht!$I14="Aktiv"),Übersicht!A14,"")</f>
        <v/>
      </c>
      <c r="B9" s="8" t="str">
        <f>IF(AND(Übersicht!$D14="Monatlich",Übersicht!$I14="Aktiv"),Übersicht!B14,"")</f>
        <v/>
      </c>
      <c r="C9" s="8" t="str">
        <f>IF(AND(Übersicht!$D14="Monatlich",Übersicht!$I14="Aktiv"),Übersicht!G14,"")</f>
        <v/>
      </c>
      <c r="D9" s="9" t="str">
        <f>IF(AND(Übersicht!$D14="Monatlich",Übersicht!$I14="Aktiv"),Übersicht!E14,"")</f>
        <v/>
      </c>
      <c r="E9" s="9" t="str">
        <f>IF(AND(Übersicht!$D14="Monatlich",Übersicht!$I14="Aktiv"),Übersicht!F14,"")</f>
        <v/>
      </c>
      <c r="F9" s="8" t="str">
        <f>IF(AND(Übersicht!$D14="Monatlich",Übersicht!$I14="Aktiv"),Übersicht!H14,"")</f>
        <v/>
      </c>
      <c r="G9" s="8" t="str">
        <f>IF(AND(Übersicht!$D14="Monatlich",Übersicht!$I14="Aktiv"),Übersicht!J14,"")</f>
        <v/>
      </c>
    </row>
    <row r="10" spans="1:16" ht="21.95" customHeight="1" x14ac:dyDescent="0.25">
      <c r="A10" s="10" t="str">
        <f>IF(AND(Übersicht!$D15="Monatlich",Übersicht!$I15="Aktiv"),Übersicht!A15,"")</f>
        <v/>
      </c>
      <c r="B10" s="10" t="str">
        <f>IF(AND(Übersicht!$D15="Monatlich",Übersicht!$I15="Aktiv"),Übersicht!B15,"")</f>
        <v/>
      </c>
      <c r="C10" s="10" t="str">
        <f>IF(AND(Übersicht!$D15="Monatlich",Übersicht!$I15="Aktiv"),Übersicht!G15,"")</f>
        <v/>
      </c>
      <c r="D10" s="11" t="str">
        <f>IF(AND(Übersicht!$D15="Monatlich",Übersicht!$I15="Aktiv"),Übersicht!E15,"")</f>
        <v/>
      </c>
      <c r="E10" s="11" t="str">
        <f>IF(AND(Übersicht!$D15="Monatlich",Übersicht!$I15="Aktiv"),Übersicht!F15,"")</f>
        <v/>
      </c>
      <c r="F10" s="10" t="str">
        <f>IF(AND(Übersicht!$D15="Monatlich",Übersicht!$I15="Aktiv"),Übersicht!H15,"")</f>
        <v/>
      </c>
      <c r="G10" s="10" t="str">
        <f>IF(AND(Übersicht!$D15="Monatlich",Übersicht!$I15="Aktiv"),Übersicht!J15,"")</f>
        <v/>
      </c>
    </row>
    <row r="11" spans="1:16" ht="21.95" customHeight="1" x14ac:dyDescent="0.25">
      <c r="A11" s="8" t="str">
        <f>IF(AND(Übersicht!$D16="Monatlich",Übersicht!$I16="Aktiv"),Übersicht!A16,"")</f>
        <v/>
      </c>
      <c r="B11" s="8" t="str">
        <f>IF(AND(Übersicht!$D16="Monatlich",Übersicht!$I16="Aktiv"),Übersicht!B16,"")</f>
        <v/>
      </c>
      <c r="C11" s="8" t="str">
        <f>IF(AND(Übersicht!$D16="Monatlich",Übersicht!$I16="Aktiv"),Übersicht!G16,"")</f>
        <v/>
      </c>
      <c r="D11" s="9" t="str">
        <f>IF(AND(Übersicht!$D16="Monatlich",Übersicht!$I16="Aktiv"),Übersicht!E16,"")</f>
        <v/>
      </c>
      <c r="E11" s="9" t="str">
        <f>IF(AND(Übersicht!$D16="Monatlich",Übersicht!$I16="Aktiv"),Übersicht!F16,"")</f>
        <v/>
      </c>
      <c r="F11" s="8" t="str">
        <f>IF(AND(Übersicht!$D16="Monatlich",Übersicht!$I16="Aktiv"),Übersicht!H16,"")</f>
        <v/>
      </c>
      <c r="G11" s="8" t="str">
        <f>IF(AND(Übersicht!$D16="Monatlich",Übersicht!$I16="Aktiv"),Übersicht!J16,"")</f>
        <v/>
      </c>
    </row>
    <row r="12" spans="1:16" ht="21.95" customHeight="1" x14ac:dyDescent="0.25">
      <c r="A12" s="10" t="str">
        <f>IF(AND(Übersicht!$D17="Monatlich",Übersicht!$I17="Aktiv"),Übersicht!A17,"")</f>
        <v/>
      </c>
      <c r="B12" s="10" t="str">
        <f>IF(AND(Übersicht!$D17="Monatlich",Übersicht!$I17="Aktiv"),Übersicht!B17,"")</f>
        <v/>
      </c>
      <c r="C12" s="10" t="str">
        <f>IF(AND(Übersicht!$D17="Monatlich",Übersicht!$I17="Aktiv"),Übersicht!G17,"")</f>
        <v/>
      </c>
      <c r="D12" s="11" t="str">
        <f>IF(AND(Übersicht!$D17="Monatlich",Übersicht!$I17="Aktiv"),Übersicht!E17,"")</f>
        <v/>
      </c>
      <c r="E12" s="11" t="str">
        <f>IF(AND(Übersicht!$D17="Monatlich",Übersicht!$I17="Aktiv"),Übersicht!F17,"")</f>
        <v/>
      </c>
      <c r="F12" s="10" t="str">
        <f>IF(AND(Übersicht!$D17="Monatlich",Übersicht!$I17="Aktiv"),Übersicht!H17,"")</f>
        <v/>
      </c>
      <c r="G12" s="10" t="str">
        <f>IF(AND(Übersicht!$D17="Monatlich",Übersicht!$I17="Aktiv"),Übersicht!J17,"")</f>
        <v/>
      </c>
    </row>
    <row r="13" spans="1:16" ht="21.95" customHeight="1" x14ac:dyDescent="0.25">
      <c r="A13" s="8" t="str">
        <f>IF(AND(Übersicht!$D18="Monatlich",Übersicht!$I18="Aktiv"),Übersicht!A18,"")</f>
        <v/>
      </c>
      <c r="B13" s="8" t="str">
        <f>IF(AND(Übersicht!$D18="Monatlich",Übersicht!$I18="Aktiv"),Übersicht!B18,"")</f>
        <v/>
      </c>
      <c r="C13" s="8" t="str">
        <f>IF(AND(Übersicht!$D18="Monatlich",Übersicht!$I18="Aktiv"),Übersicht!G18,"")</f>
        <v/>
      </c>
      <c r="D13" s="9" t="str">
        <f>IF(AND(Übersicht!$D18="Monatlich",Übersicht!$I18="Aktiv"),Übersicht!E18,"")</f>
        <v/>
      </c>
      <c r="E13" s="9" t="str">
        <f>IF(AND(Übersicht!$D18="Monatlich",Übersicht!$I18="Aktiv"),Übersicht!F18,"")</f>
        <v/>
      </c>
      <c r="F13" s="8" t="str">
        <f>IF(AND(Übersicht!$D18="Monatlich",Übersicht!$I18="Aktiv"),Übersicht!H18,"")</f>
        <v/>
      </c>
      <c r="G13" s="8" t="str">
        <f>IF(AND(Übersicht!$D18="Monatlich",Übersicht!$I18="Aktiv"),Übersicht!J18,"")</f>
        <v/>
      </c>
    </row>
    <row r="14" spans="1:16" ht="21.95" customHeight="1" x14ac:dyDescent="0.25">
      <c r="A14" s="10" t="str">
        <f>IF(AND(Übersicht!$D19="Monatlich",Übersicht!$I19="Aktiv"),Übersicht!A19,"")</f>
        <v/>
      </c>
      <c r="B14" s="10" t="str">
        <f>IF(AND(Übersicht!$D19="Monatlich",Übersicht!$I19="Aktiv"),Übersicht!B19,"")</f>
        <v/>
      </c>
      <c r="C14" s="10" t="str">
        <f>IF(AND(Übersicht!$D19="Monatlich",Übersicht!$I19="Aktiv"),Übersicht!G19,"")</f>
        <v/>
      </c>
      <c r="D14" s="11" t="str">
        <f>IF(AND(Übersicht!$D19="Monatlich",Übersicht!$I19="Aktiv"),Übersicht!E19,"")</f>
        <v/>
      </c>
      <c r="E14" s="11" t="str">
        <f>IF(AND(Übersicht!$D19="Monatlich",Übersicht!$I19="Aktiv"),Übersicht!F19,"")</f>
        <v/>
      </c>
      <c r="F14" s="10" t="str">
        <f>IF(AND(Übersicht!$D19="Monatlich",Übersicht!$I19="Aktiv"),Übersicht!H19,"")</f>
        <v/>
      </c>
      <c r="G14" s="10" t="str">
        <f>IF(AND(Übersicht!$D19="Monatlich",Übersicht!$I19="Aktiv"),Übersicht!J19,"")</f>
        <v/>
      </c>
    </row>
    <row r="15" spans="1:16" ht="21.95" customHeight="1" x14ac:dyDescent="0.25">
      <c r="A15" s="8" t="str">
        <f>IF(AND(Übersicht!$D20="Monatlich",Übersicht!$I20="Aktiv"),Übersicht!A20,"")</f>
        <v>W-007</v>
      </c>
      <c r="B15" s="8" t="str">
        <f>IF(AND(Übersicht!$D20="Monatlich",Übersicht!$I20="Aktiv"),Übersicht!B20,"")</f>
        <v>Spannsystem reinigen und prüfen</v>
      </c>
      <c r="C15" s="8" t="str">
        <f>IF(AND(Übersicht!$D20="Monatlich",Übersicht!$I20="Aktiv"),Übersicht!G20,"")</f>
        <v>Instandhaltung</v>
      </c>
      <c r="D15" s="9">
        <f>IF(AND(Übersicht!$D20="Monatlich",Übersicht!$I20="Aktiv"),Übersicht!E20,"")</f>
        <v>46082</v>
      </c>
      <c r="E15" s="9">
        <f>IF(AND(Übersicht!$D20="Monatlich",Übersicht!$I20="Aktiv"),Übersicht!F20,"")</f>
        <v>46113</v>
      </c>
      <c r="F15" s="8" t="str">
        <f>IF(AND(Übersicht!$D20="Monatlich",Übersicht!$I20="Aktiv"),Übersicht!H20,"")</f>
        <v>Mittel</v>
      </c>
      <c r="G15" s="8" t="str">
        <f>IF(AND(Übersicht!$D20="Monatlich",Übersicht!$I20="Aktiv"),Übersicht!J20,"")</f>
        <v>Auf Verschleiß achten</v>
      </c>
    </row>
    <row r="16" spans="1:16" ht="21.95" customHeight="1" x14ac:dyDescent="0.25">
      <c r="A16" s="10" t="str">
        <f>IF(AND(Übersicht!$D21="Monatlich",Übersicht!$I21="Aktiv"),Übersicht!A21,"")</f>
        <v>W-008</v>
      </c>
      <c r="B16" s="10" t="str">
        <f>IF(AND(Übersicht!$D21="Monatlich",Übersicht!$I21="Aktiv"),Übersicht!B21,"")</f>
        <v>Werkzeugmagazin kalibrieren</v>
      </c>
      <c r="C16" s="10" t="str">
        <f>IF(AND(Übersicht!$D21="Monatlich",Übersicht!$I21="Aktiv"),Übersicht!G21,"")</f>
        <v>Servicetechnik</v>
      </c>
      <c r="D16" s="11">
        <f>IF(AND(Übersicht!$D21="Monatlich",Übersicht!$I21="Aktiv"),Übersicht!E21,"")</f>
        <v>46067</v>
      </c>
      <c r="E16" s="11">
        <f>IF(AND(Übersicht!$D21="Monatlich",Übersicht!$I21="Aktiv"),Übersicht!F21,"")</f>
        <v>46095</v>
      </c>
      <c r="F16" s="10" t="str">
        <f>IF(AND(Übersicht!$D21="Monatlich",Übersicht!$I21="Aktiv"),Übersicht!H21,"")</f>
        <v>Hoch</v>
      </c>
      <c r="G16" s="10" t="str">
        <f>IF(AND(Übersicht!$D21="Monatlich",Übersicht!$I21="Aktiv"),Übersicht!J21,"")</f>
        <v>Referenzlauf durchführen</v>
      </c>
    </row>
    <row r="17" spans="1:16" ht="21.95" customHeight="1" x14ac:dyDescent="0.25">
      <c r="A17" s="8" t="str">
        <f>IF(AND(Übersicht!$D22="Monatlich",Übersicht!$I22="Aktiv"),Übersicht!A22,"")</f>
        <v>W-009</v>
      </c>
      <c r="B17" s="8" t="str">
        <f>IF(AND(Übersicht!$D22="Monatlich",Übersicht!$I22="Aktiv"),Übersicht!B22,"")</f>
        <v>Luftkühler und Lüfter reinigen</v>
      </c>
      <c r="C17" s="8" t="str">
        <f>IF(AND(Übersicht!$D22="Monatlich",Übersicht!$I22="Aktiv"),Übersicht!G22,"")</f>
        <v>Instandhaltung</v>
      </c>
      <c r="D17" s="9">
        <f>IF(AND(Übersicht!$D22="Monatlich",Übersicht!$I22="Aktiv"),Übersicht!E22,"")</f>
        <v>46096</v>
      </c>
      <c r="E17" s="9">
        <f>IF(AND(Übersicht!$D22="Monatlich",Übersicht!$I22="Aktiv"),Übersicht!F22,"")</f>
        <v>46127</v>
      </c>
      <c r="F17" s="8" t="str">
        <f>IF(AND(Übersicht!$D22="Monatlich",Übersicht!$I22="Aktiv"),Übersicht!H22,"")</f>
        <v>Mittel</v>
      </c>
      <c r="G17" s="8" t="str">
        <f>IF(AND(Übersicht!$D22="Monatlich",Übersicht!$I22="Aktiv"),Übersicht!J22,"")</f>
        <v>Druckluft mit Schutzbrille verwenden</v>
      </c>
    </row>
    <row r="18" spans="1:16" ht="21.95" customHeight="1" x14ac:dyDescent="0.25">
      <c r="A18" s="10" t="str">
        <f>IF(AND(Übersicht!$D23="Monatlich",Übersicht!$I23="Aktiv"),Übersicht!A23,"")</f>
        <v/>
      </c>
      <c r="B18" s="10" t="str">
        <f>IF(AND(Übersicht!$D23="Monatlich",Übersicht!$I23="Aktiv"),Übersicht!B23,"")</f>
        <v/>
      </c>
      <c r="C18" s="10" t="str">
        <f>IF(AND(Übersicht!$D23="Monatlich",Übersicht!$I23="Aktiv"),Übersicht!G23,"")</f>
        <v/>
      </c>
      <c r="D18" s="11" t="str">
        <f>IF(AND(Übersicht!$D23="Monatlich",Übersicht!$I23="Aktiv"),Übersicht!E23,"")</f>
        <v/>
      </c>
      <c r="E18" s="11" t="str">
        <f>IF(AND(Übersicht!$D23="Monatlich",Übersicht!$I23="Aktiv"),Übersicht!F23,"")</f>
        <v/>
      </c>
      <c r="F18" s="10" t="str">
        <f>IF(AND(Übersicht!$D23="Monatlich",Übersicht!$I23="Aktiv"),Übersicht!H23,"")</f>
        <v/>
      </c>
      <c r="G18" s="10" t="str">
        <f>IF(AND(Übersicht!$D23="Monatlich",Übersicht!$I23="Aktiv"),Übersicht!J23,"")</f>
        <v/>
      </c>
    </row>
    <row r="19" spans="1:16" ht="21.95" customHeight="1" x14ac:dyDescent="0.25">
      <c r="A19" s="8" t="str">
        <f>IF(AND(Übersicht!$D24="Monatlich",Übersicht!$I24="Aktiv"),Übersicht!A24,"")</f>
        <v/>
      </c>
      <c r="B19" s="8" t="str">
        <f>IF(AND(Übersicht!$D24="Monatlich",Übersicht!$I24="Aktiv"),Übersicht!B24,"")</f>
        <v/>
      </c>
      <c r="C19" s="8" t="str">
        <f>IF(AND(Übersicht!$D24="Monatlich",Übersicht!$I24="Aktiv"),Übersicht!G24,"")</f>
        <v/>
      </c>
      <c r="D19" s="9" t="str">
        <f>IF(AND(Übersicht!$D24="Monatlich",Übersicht!$I24="Aktiv"),Übersicht!E24,"")</f>
        <v/>
      </c>
      <c r="E19" s="9" t="str">
        <f>IF(AND(Übersicht!$D24="Monatlich",Übersicht!$I24="Aktiv"),Übersicht!F24,"")</f>
        <v/>
      </c>
      <c r="F19" s="8" t="str">
        <f>IF(AND(Übersicht!$D24="Monatlich",Übersicht!$I24="Aktiv"),Übersicht!H24,"")</f>
        <v/>
      </c>
      <c r="G19" s="8" t="str">
        <f>IF(AND(Übersicht!$D24="Monatlich",Übersicht!$I24="Aktiv"),Übersicht!J24,"")</f>
        <v/>
      </c>
    </row>
    <row r="20" spans="1:16" ht="21.95" customHeight="1" x14ac:dyDescent="0.25">
      <c r="A20" s="10" t="str">
        <f>IF(AND(Übersicht!$D25="Monatlich",Übersicht!$I25="Aktiv"),Übersicht!A25,"")</f>
        <v/>
      </c>
      <c r="B20" s="10" t="str">
        <f>IF(AND(Übersicht!$D25="Monatlich",Übersicht!$I25="Aktiv"),Übersicht!B25,"")</f>
        <v/>
      </c>
      <c r="C20" s="10" t="str">
        <f>IF(AND(Übersicht!$D25="Monatlich",Übersicht!$I25="Aktiv"),Übersicht!G25,"")</f>
        <v/>
      </c>
      <c r="D20" s="11" t="str">
        <f>IF(AND(Übersicht!$D25="Monatlich",Übersicht!$I25="Aktiv"),Übersicht!E25,"")</f>
        <v/>
      </c>
      <c r="E20" s="11" t="str">
        <f>IF(AND(Übersicht!$D25="Monatlich",Übersicht!$I25="Aktiv"),Übersicht!F25,"")</f>
        <v/>
      </c>
      <c r="F20" s="10" t="str">
        <f>IF(AND(Übersicht!$D25="Monatlich",Übersicht!$I25="Aktiv"),Übersicht!H25,"")</f>
        <v/>
      </c>
      <c r="G20" s="10" t="str">
        <f>IF(AND(Übersicht!$D25="Monatlich",Übersicht!$I25="Aktiv"),Übersicht!J25,"")</f>
        <v/>
      </c>
    </row>
    <row r="21" spans="1:16" ht="21.95" customHeight="1" x14ac:dyDescent="0.25">
      <c r="A21" s="8" t="str">
        <f>IF(AND(Übersicht!$D26="Monatlich",Übersicht!$I26="Aktiv"),Übersicht!A26,"")</f>
        <v/>
      </c>
      <c r="B21" s="8" t="str">
        <f>IF(AND(Übersicht!$D26="Monatlich",Übersicht!$I26="Aktiv"),Übersicht!B26,"")</f>
        <v/>
      </c>
      <c r="C21" s="8" t="str">
        <f>IF(AND(Übersicht!$D26="Monatlich",Übersicht!$I26="Aktiv"),Übersicht!G26,"")</f>
        <v/>
      </c>
      <c r="D21" s="9" t="str">
        <f>IF(AND(Übersicht!$D26="Monatlich",Übersicht!$I26="Aktiv"),Übersicht!E26,"")</f>
        <v/>
      </c>
      <c r="E21" s="9" t="str">
        <f>IF(AND(Übersicht!$D26="Monatlich",Übersicht!$I26="Aktiv"),Übersicht!F26,"")</f>
        <v/>
      </c>
      <c r="F21" s="8" t="str">
        <f>IF(AND(Übersicht!$D26="Monatlich",Übersicht!$I26="Aktiv"),Übersicht!H26,"")</f>
        <v/>
      </c>
      <c r="G21" s="8" t="str">
        <f>IF(AND(Übersicht!$D26="Monatlich",Übersicht!$I26="Aktiv"),Übersicht!J26,"")</f>
        <v/>
      </c>
    </row>
    <row r="22" spans="1:16" ht="21.95" customHeight="1" x14ac:dyDescent="0.25">
      <c r="A22" s="10" t="str">
        <f>IF(AND(Übersicht!$D27="Monatlich",Übersicht!$I27="Aktiv"),Übersicht!A27,"")</f>
        <v/>
      </c>
      <c r="B22" s="10" t="str">
        <f>IF(AND(Übersicht!$D27="Monatlich",Übersicht!$I27="Aktiv"),Übersicht!B27,"")</f>
        <v/>
      </c>
      <c r="C22" s="10" t="str">
        <f>IF(AND(Übersicht!$D27="Monatlich",Übersicht!$I27="Aktiv"),Übersicht!G27,"")</f>
        <v/>
      </c>
      <c r="D22" s="11" t="str">
        <f>IF(AND(Übersicht!$D27="Monatlich",Übersicht!$I27="Aktiv"),Übersicht!E27,"")</f>
        <v/>
      </c>
      <c r="E22" s="11" t="str">
        <f>IF(AND(Übersicht!$D27="Monatlich",Übersicht!$I27="Aktiv"),Übersicht!F27,"")</f>
        <v/>
      </c>
      <c r="F22" s="10" t="str">
        <f>IF(AND(Übersicht!$D27="Monatlich",Übersicht!$I27="Aktiv"),Übersicht!H27,"")</f>
        <v/>
      </c>
      <c r="G22" s="10" t="str">
        <f>IF(AND(Übersicht!$D27="Monatlich",Übersicht!$I27="Aktiv"),Übersicht!J27,"")</f>
        <v/>
      </c>
    </row>
    <row r="23" spans="1:16" ht="21.95" customHeight="1" x14ac:dyDescent="0.25">
      <c r="A23" s="8" t="str">
        <f>IF(AND(Übersicht!$D28="Monatlich",Übersicht!$I28="Aktiv"),Übersicht!A28,"")</f>
        <v/>
      </c>
      <c r="B23" s="8" t="str">
        <f>IF(AND(Übersicht!$D28="Monatlich",Übersicht!$I28="Aktiv"),Übersicht!B28,"")</f>
        <v/>
      </c>
      <c r="C23" s="8" t="str">
        <f>IF(AND(Übersicht!$D28="Monatlich",Übersicht!$I28="Aktiv"),Übersicht!G28,"")</f>
        <v/>
      </c>
      <c r="D23" s="9" t="str">
        <f>IF(AND(Übersicht!$D28="Monatlich",Übersicht!$I28="Aktiv"),Übersicht!E28,"")</f>
        <v/>
      </c>
      <c r="E23" s="9" t="str">
        <f>IF(AND(Übersicht!$D28="Monatlich",Übersicht!$I28="Aktiv"),Übersicht!F28,"")</f>
        <v/>
      </c>
      <c r="F23" s="8" t="str">
        <f>IF(AND(Übersicht!$D28="Monatlich",Übersicht!$I28="Aktiv"),Übersicht!H28,"")</f>
        <v/>
      </c>
      <c r="G23" s="8" t="str">
        <f>IF(AND(Übersicht!$D28="Monatlich",Übersicht!$I28="Aktiv"),Übersicht!J28,"")</f>
        <v/>
      </c>
    </row>
    <row r="24" spans="1:16" ht="21.95" customHeight="1" x14ac:dyDescent="0.25"/>
    <row r="25" spans="1:16" ht="21.95" customHeight="1" x14ac:dyDescent="0.25"/>
    <row r="26" spans="1:16" ht="21.95" customHeight="1" x14ac:dyDescent="0.25">
      <c r="A26" s="30" t="s">
        <v>191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ht="21.95" customHeight="1" x14ac:dyDescent="0.25">
      <c r="A27" s="3" t="s">
        <v>25</v>
      </c>
      <c r="B27" s="3" t="s">
        <v>26</v>
      </c>
      <c r="C27" s="3" t="s">
        <v>192</v>
      </c>
      <c r="D27" s="3" t="s">
        <v>193</v>
      </c>
      <c r="E27" s="3" t="s">
        <v>194</v>
      </c>
      <c r="F27" s="3" t="s">
        <v>195</v>
      </c>
      <c r="G27" s="3" t="s">
        <v>196</v>
      </c>
      <c r="H27" s="3" t="s">
        <v>197</v>
      </c>
      <c r="I27" s="3" t="s">
        <v>198</v>
      </c>
      <c r="J27" s="3" t="s">
        <v>199</v>
      </c>
      <c r="K27" s="3" t="s">
        <v>200</v>
      </c>
      <c r="L27" s="3" t="s">
        <v>201</v>
      </c>
      <c r="M27" s="3" t="s">
        <v>202</v>
      </c>
      <c r="N27" s="3" t="s">
        <v>203</v>
      </c>
      <c r="O27" s="3" t="s">
        <v>204</v>
      </c>
      <c r="P27" s="3" t="s">
        <v>205</v>
      </c>
    </row>
    <row r="28" spans="1:16" ht="21.95" customHeight="1" x14ac:dyDescent="0.25">
      <c r="A28" s="12" t="str">
        <f t="shared" ref="A28:A42" si="0">IF($A9="","",$A9)</f>
        <v/>
      </c>
      <c r="B28" s="12" t="str">
        <f t="shared" ref="B28:B42" si="1">IF($B9="","",$B9)</f>
        <v/>
      </c>
      <c r="C28" s="13" t="s">
        <v>132</v>
      </c>
      <c r="D28" s="13" t="s">
        <v>132</v>
      </c>
      <c r="E28" s="13" t="s">
        <v>132</v>
      </c>
      <c r="F28" s="13"/>
      <c r="G28" s="13"/>
      <c r="H28" s="13"/>
      <c r="I28" s="13"/>
      <c r="J28" s="13"/>
      <c r="K28" s="13"/>
      <c r="L28" s="13"/>
      <c r="M28" s="13"/>
      <c r="N28" s="13"/>
      <c r="O28" s="15">
        <v>46082</v>
      </c>
      <c r="P28" s="12" t="s">
        <v>206</v>
      </c>
    </row>
    <row r="29" spans="1:16" ht="21.95" customHeight="1" x14ac:dyDescent="0.25">
      <c r="A29" s="14" t="str">
        <f t="shared" si="0"/>
        <v/>
      </c>
      <c r="B29" s="14" t="str">
        <f t="shared" si="1"/>
        <v/>
      </c>
      <c r="C29" s="13" t="s">
        <v>133</v>
      </c>
      <c r="D29" s="13" t="s">
        <v>132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6">
        <v>46067</v>
      </c>
      <c r="P29" s="14" t="s">
        <v>207</v>
      </c>
    </row>
    <row r="30" spans="1:16" ht="21.95" customHeight="1" x14ac:dyDescent="0.25">
      <c r="A30" s="12" t="str">
        <f t="shared" si="0"/>
        <v/>
      </c>
      <c r="B30" s="12" t="str">
        <f t="shared" si="1"/>
        <v/>
      </c>
      <c r="C30" s="13" t="s">
        <v>132</v>
      </c>
      <c r="D30" s="13" t="s">
        <v>134</v>
      </c>
      <c r="E30" s="13" t="s">
        <v>132</v>
      </c>
      <c r="F30" s="13"/>
      <c r="G30" s="13"/>
      <c r="H30" s="13"/>
      <c r="I30" s="13"/>
      <c r="J30" s="13"/>
      <c r="K30" s="13"/>
      <c r="L30" s="13"/>
      <c r="M30" s="13"/>
      <c r="N30" s="13"/>
      <c r="O30" s="15">
        <v>46096</v>
      </c>
      <c r="P30" s="12" t="s">
        <v>208</v>
      </c>
    </row>
    <row r="31" spans="1:16" ht="21.95" customHeight="1" x14ac:dyDescent="0.25">
      <c r="A31" s="14" t="str">
        <f t="shared" si="0"/>
        <v/>
      </c>
      <c r="B31" s="14" t="str">
        <f t="shared" si="1"/>
        <v/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/>
      <c r="P31" s="14"/>
    </row>
    <row r="32" spans="1:16" ht="21.95" customHeight="1" x14ac:dyDescent="0.25">
      <c r="A32" s="12" t="str">
        <f t="shared" si="0"/>
        <v/>
      </c>
      <c r="B32" s="12" t="str">
        <f t="shared" si="1"/>
        <v/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2"/>
      <c r="P32" s="12"/>
    </row>
    <row r="33" spans="1:16" ht="21.95" customHeight="1" x14ac:dyDescent="0.25">
      <c r="A33" s="14" t="str">
        <f t="shared" si="0"/>
        <v/>
      </c>
      <c r="B33" s="14" t="str">
        <f t="shared" si="1"/>
        <v/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14"/>
    </row>
    <row r="34" spans="1:16" ht="21.95" customHeight="1" x14ac:dyDescent="0.25">
      <c r="A34" s="12" t="str">
        <f t="shared" si="0"/>
        <v>W-007</v>
      </c>
      <c r="B34" s="12" t="str">
        <f t="shared" si="1"/>
        <v>Spannsystem reinigen und prüfen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2"/>
      <c r="P34" s="12"/>
    </row>
    <row r="35" spans="1:16" ht="21.95" customHeight="1" x14ac:dyDescent="0.25">
      <c r="A35" s="14" t="str">
        <f t="shared" si="0"/>
        <v>W-008</v>
      </c>
      <c r="B35" s="14" t="str">
        <f t="shared" si="1"/>
        <v>Werkzeugmagazin kalibrieren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4"/>
    </row>
    <row r="36" spans="1:16" ht="21.95" customHeight="1" x14ac:dyDescent="0.25">
      <c r="A36" s="12" t="str">
        <f t="shared" si="0"/>
        <v>W-009</v>
      </c>
      <c r="B36" s="12" t="str">
        <f t="shared" si="1"/>
        <v>Luftkühler und Lüfter reinigen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2"/>
      <c r="P36" s="12"/>
    </row>
    <row r="37" spans="1:16" ht="21.95" customHeight="1" x14ac:dyDescent="0.25">
      <c r="A37" s="14" t="str">
        <f t="shared" si="0"/>
        <v/>
      </c>
      <c r="B37" s="14" t="str">
        <f t="shared" si="1"/>
        <v/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4"/>
      <c r="P37" s="14"/>
    </row>
    <row r="38" spans="1:16" ht="21.95" customHeight="1" x14ac:dyDescent="0.25">
      <c r="A38" s="12" t="str">
        <f t="shared" si="0"/>
        <v/>
      </c>
      <c r="B38" s="12" t="str">
        <f t="shared" si="1"/>
        <v/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2"/>
      <c r="P38" s="12"/>
    </row>
    <row r="39" spans="1:16" ht="21.95" customHeight="1" x14ac:dyDescent="0.25">
      <c r="A39" s="14" t="str">
        <f t="shared" si="0"/>
        <v/>
      </c>
      <c r="B39" s="14" t="str">
        <f t="shared" si="1"/>
        <v/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4"/>
      <c r="P39" s="14"/>
    </row>
    <row r="40" spans="1:16" ht="21.95" customHeight="1" x14ac:dyDescent="0.25">
      <c r="A40" s="12" t="str">
        <f t="shared" si="0"/>
        <v/>
      </c>
      <c r="B40" s="12" t="str">
        <f t="shared" si="1"/>
        <v/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2"/>
      <c r="P40" s="12"/>
    </row>
    <row r="41" spans="1:16" ht="21.95" customHeight="1" x14ac:dyDescent="0.25">
      <c r="A41" s="14" t="str">
        <f t="shared" si="0"/>
        <v/>
      </c>
      <c r="B41" s="14" t="str">
        <f t="shared" si="1"/>
        <v/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  <c r="P41" s="14"/>
    </row>
    <row r="42" spans="1:16" ht="21.95" customHeight="1" x14ac:dyDescent="0.25">
      <c r="A42" s="12" t="str">
        <f t="shared" si="0"/>
        <v/>
      </c>
      <c r="B42" s="12" t="str">
        <f t="shared" si="1"/>
        <v/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2"/>
      <c r="P42" s="12"/>
    </row>
  </sheetData>
  <mergeCells count="8">
    <mergeCell ref="A26:P26"/>
    <mergeCell ref="F3:H3"/>
    <mergeCell ref="B3:D3"/>
    <mergeCell ref="B5:D5"/>
    <mergeCell ref="F5:H5"/>
    <mergeCell ref="A1:P1"/>
    <mergeCell ref="B4:D4"/>
    <mergeCell ref="F4:H4"/>
  </mergeCells>
  <conditionalFormatting sqref="C28:N42">
    <cfRule type="expression" dxfId="4" priority="1">
      <formula>C28="OK"</formula>
    </cfRule>
    <cfRule type="expression" dxfId="3" priority="2">
      <formula>C28="Offen"</formula>
    </cfRule>
    <cfRule type="expression" dxfId="2" priority="3">
      <formula>C28="N/V"</formula>
    </cfRule>
  </conditionalFormatting>
  <dataValidations count="1">
    <dataValidation type="list" allowBlank="1" error="Nur OK, Offen oder N/V zulässig." prompt="Bitte Status wählen" sqref="C28:N42" xr:uid="{00000000-0002-0000-0300-000000000000}">
      <formula1>"OK,Offen,N/V"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42"/>
  <sheetViews>
    <sheetView showGridLines="0" workbookViewId="0"/>
  </sheetViews>
  <sheetFormatPr baseColWidth="10" defaultColWidth="9.140625" defaultRowHeight="15" x14ac:dyDescent="0.25"/>
  <cols>
    <col min="1" max="1" width="14" customWidth="1"/>
    <col min="2" max="2" width="32" customWidth="1"/>
    <col min="3" max="3" width="18" customWidth="1"/>
    <col min="4" max="5" width="14" customWidth="1"/>
    <col min="6" max="6" width="16" customWidth="1"/>
    <col min="7" max="7" width="14" customWidth="1"/>
    <col min="8" max="8" width="12" customWidth="1"/>
    <col min="9" max="9" width="24" customWidth="1"/>
    <col min="26" max="26" width="5" hidden="1" customWidth="1"/>
  </cols>
  <sheetData>
    <row r="1" spans="1:9" ht="24" customHeight="1" x14ac:dyDescent="0.25">
      <c r="A1" s="20" t="s">
        <v>209</v>
      </c>
      <c r="B1" s="21"/>
      <c r="C1" s="21"/>
      <c r="D1" s="21"/>
      <c r="E1" s="21"/>
      <c r="F1" s="21"/>
      <c r="G1" s="21"/>
      <c r="H1" s="21"/>
      <c r="I1" s="21"/>
    </row>
    <row r="3" spans="1:9" x14ac:dyDescent="0.25">
      <c r="A3" s="1" t="s">
        <v>95</v>
      </c>
      <c r="B3" s="17" t="str">
        <f>Übersicht!B4</f>
        <v>CNC-Fräsmaschine DMU 50</v>
      </c>
      <c r="C3" s="18"/>
      <c r="D3" s="19"/>
      <c r="E3" s="1" t="s">
        <v>4</v>
      </c>
      <c r="F3" s="17" t="str">
        <f>Übersicht!G4</f>
        <v>ANL-2026-017</v>
      </c>
      <c r="G3" s="18"/>
      <c r="H3" s="19"/>
    </row>
    <row r="4" spans="1:9" x14ac:dyDescent="0.25">
      <c r="A4" s="1" t="s">
        <v>6</v>
      </c>
      <c r="B4" s="17" t="str">
        <f>Übersicht!B5</f>
        <v>Werk 1 – Halle 2</v>
      </c>
      <c r="C4" s="18"/>
      <c r="D4" s="19"/>
      <c r="E4" s="1" t="s">
        <v>8</v>
      </c>
      <c r="F4" s="17" t="str">
        <f>Übersicht!G5</f>
        <v>Fertigung</v>
      </c>
      <c r="G4" s="18"/>
      <c r="H4" s="19"/>
    </row>
    <row r="5" spans="1:9" x14ac:dyDescent="0.25">
      <c r="A5" s="1" t="s">
        <v>31</v>
      </c>
      <c r="B5" s="17" t="str">
        <f>Übersicht!B7</f>
        <v>Martin Keller</v>
      </c>
      <c r="C5" s="18"/>
      <c r="D5" s="19"/>
      <c r="E5" s="1" t="s">
        <v>99</v>
      </c>
      <c r="F5" s="17" t="str">
        <f>Übersicht!G7</f>
        <v>Instandhaltung</v>
      </c>
      <c r="G5" s="18"/>
      <c r="H5" s="19"/>
    </row>
    <row r="8" spans="1:9" ht="21.95" customHeight="1" x14ac:dyDescent="0.25">
      <c r="A8" s="3" t="s">
        <v>25</v>
      </c>
      <c r="B8" s="3" t="s">
        <v>26</v>
      </c>
      <c r="C8" s="3" t="s">
        <v>31</v>
      </c>
      <c r="D8" s="3" t="s">
        <v>29</v>
      </c>
      <c r="E8" s="3" t="s">
        <v>30</v>
      </c>
      <c r="F8" s="3" t="s">
        <v>210</v>
      </c>
      <c r="G8" s="3" t="s">
        <v>211</v>
      </c>
      <c r="H8" s="3" t="s">
        <v>212</v>
      </c>
      <c r="I8" s="3" t="s">
        <v>205</v>
      </c>
    </row>
    <row r="9" spans="1:9" ht="21.95" customHeight="1" x14ac:dyDescent="0.25">
      <c r="A9" s="8" t="str">
        <f>IF(AND(Übersicht!$D14="Jährlich",Übersicht!$I14="Aktiv"),Übersicht!A14,"")</f>
        <v/>
      </c>
      <c r="B9" s="8" t="str">
        <f>IF(AND(Übersicht!$D14="Jährlich",Übersicht!$I14="Aktiv"),Übersicht!B14,"")</f>
        <v/>
      </c>
      <c r="C9" s="8" t="str">
        <f>IF(AND(Übersicht!$D14="Jährlich",Übersicht!$I14="Aktiv"),Übersicht!G14,"")</f>
        <v/>
      </c>
      <c r="D9" s="9" t="str">
        <f>IF(AND(Übersicht!$D14="Jährlich",Übersicht!$I14="Aktiv"),Übersicht!E14,"")</f>
        <v/>
      </c>
      <c r="E9" s="9" t="str">
        <f>IF(AND(Übersicht!$D14="Jährlich",Übersicht!$I14="Aktiv"),Übersicht!F14,"")</f>
        <v/>
      </c>
      <c r="F9" s="4"/>
      <c r="G9" s="5"/>
      <c r="H9" s="4"/>
      <c r="I9" s="4"/>
    </row>
    <row r="10" spans="1:9" ht="21.95" customHeight="1" x14ac:dyDescent="0.25">
      <c r="A10" s="10" t="str">
        <f>IF(AND(Übersicht!$D15="Jährlich",Übersicht!$I15="Aktiv"),Übersicht!A15,"")</f>
        <v/>
      </c>
      <c r="B10" s="10" t="str">
        <f>IF(AND(Übersicht!$D15="Jährlich",Übersicht!$I15="Aktiv"),Übersicht!B15,"")</f>
        <v/>
      </c>
      <c r="C10" s="10" t="str">
        <f>IF(AND(Übersicht!$D15="Jährlich",Übersicht!$I15="Aktiv"),Übersicht!G15,"")</f>
        <v/>
      </c>
      <c r="D10" s="11" t="str">
        <f>IF(AND(Übersicht!$D15="Jährlich",Übersicht!$I15="Aktiv"),Übersicht!E15,"")</f>
        <v/>
      </c>
      <c r="E10" s="11" t="str">
        <f>IF(AND(Übersicht!$D15="Jährlich",Übersicht!$I15="Aktiv"),Übersicht!F15,"")</f>
        <v/>
      </c>
      <c r="F10" s="4"/>
      <c r="G10" s="4"/>
      <c r="H10" s="4"/>
      <c r="I10" s="4"/>
    </row>
    <row r="11" spans="1:9" ht="21.95" customHeight="1" x14ac:dyDescent="0.25">
      <c r="A11" s="8" t="str">
        <f>IF(AND(Übersicht!$D16="Jährlich",Übersicht!$I16="Aktiv"),Übersicht!A16,"")</f>
        <v/>
      </c>
      <c r="B11" s="8" t="str">
        <f>IF(AND(Übersicht!$D16="Jährlich",Übersicht!$I16="Aktiv"),Übersicht!B16,"")</f>
        <v/>
      </c>
      <c r="C11" s="8" t="str">
        <f>IF(AND(Übersicht!$D16="Jährlich",Übersicht!$I16="Aktiv"),Übersicht!G16,"")</f>
        <v/>
      </c>
      <c r="D11" s="9" t="str">
        <f>IF(AND(Übersicht!$D16="Jährlich",Übersicht!$I16="Aktiv"),Übersicht!E16,"")</f>
        <v/>
      </c>
      <c r="E11" s="9" t="str">
        <f>IF(AND(Übersicht!$D16="Jährlich",Übersicht!$I16="Aktiv"),Übersicht!F16,"")</f>
        <v/>
      </c>
      <c r="F11" s="4"/>
      <c r="G11" s="4"/>
      <c r="H11" s="4"/>
      <c r="I11" s="4"/>
    </row>
    <row r="12" spans="1:9" ht="21.95" customHeight="1" x14ac:dyDescent="0.25">
      <c r="A12" s="10" t="str">
        <f>IF(AND(Übersicht!$D17="Jährlich",Übersicht!$I17="Aktiv"),Übersicht!A17,"")</f>
        <v/>
      </c>
      <c r="B12" s="10" t="str">
        <f>IF(AND(Übersicht!$D17="Jährlich",Übersicht!$I17="Aktiv"),Übersicht!B17,"")</f>
        <v/>
      </c>
      <c r="C12" s="10" t="str">
        <f>IF(AND(Übersicht!$D17="Jährlich",Übersicht!$I17="Aktiv"),Übersicht!G17,"")</f>
        <v/>
      </c>
      <c r="D12" s="11" t="str">
        <f>IF(AND(Übersicht!$D17="Jährlich",Übersicht!$I17="Aktiv"),Übersicht!E17,"")</f>
        <v/>
      </c>
      <c r="E12" s="11" t="str">
        <f>IF(AND(Übersicht!$D17="Jährlich",Übersicht!$I17="Aktiv"),Übersicht!F17,"")</f>
        <v/>
      </c>
      <c r="F12" s="4"/>
      <c r="G12" s="4"/>
      <c r="H12" s="4"/>
      <c r="I12" s="4"/>
    </row>
    <row r="13" spans="1:9" ht="21.95" customHeight="1" x14ac:dyDescent="0.25">
      <c r="A13" s="8" t="str">
        <f>IF(AND(Übersicht!$D18="Jährlich",Übersicht!$I18="Aktiv"),Übersicht!A18,"")</f>
        <v/>
      </c>
      <c r="B13" s="8" t="str">
        <f>IF(AND(Übersicht!$D18="Jährlich",Übersicht!$I18="Aktiv"),Übersicht!B18,"")</f>
        <v/>
      </c>
      <c r="C13" s="8" t="str">
        <f>IF(AND(Übersicht!$D18="Jährlich",Übersicht!$I18="Aktiv"),Übersicht!G18,"")</f>
        <v/>
      </c>
      <c r="D13" s="9" t="str">
        <f>IF(AND(Übersicht!$D18="Jährlich",Übersicht!$I18="Aktiv"),Übersicht!E18,"")</f>
        <v/>
      </c>
      <c r="E13" s="9" t="str">
        <f>IF(AND(Übersicht!$D18="Jährlich",Übersicht!$I18="Aktiv"),Übersicht!F18,"")</f>
        <v/>
      </c>
      <c r="F13" s="4"/>
      <c r="G13" s="4"/>
      <c r="H13" s="4"/>
      <c r="I13" s="4"/>
    </row>
    <row r="14" spans="1:9" ht="21.95" customHeight="1" x14ac:dyDescent="0.25">
      <c r="A14" s="10" t="str">
        <f>IF(AND(Übersicht!$D19="Jährlich",Übersicht!$I19="Aktiv"),Übersicht!A19,"")</f>
        <v/>
      </c>
      <c r="B14" s="10" t="str">
        <f>IF(AND(Übersicht!$D19="Jährlich",Übersicht!$I19="Aktiv"),Übersicht!B19,"")</f>
        <v/>
      </c>
      <c r="C14" s="10" t="str">
        <f>IF(AND(Übersicht!$D19="Jährlich",Übersicht!$I19="Aktiv"),Übersicht!G19,"")</f>
        <v/>
      </c>
      <c r="D14" s="11" t="str">
        <f>IF(AND(Übersicht!$D19="Jährlich",Übersicht!$I19="Aktiv"),Übersicht!E19,"")</f>
        <v/>
      </c>
      <c r="E14" s="11" t="str">
        <f>IF(AND(Übersicht!$D19="Jährlich",Übersicht!$I19="Aktiv"),Übersicht!F19,"")</f>
        <v/>
      </c>
      <c r="F14" s="4"/>
      <c r="G14" s="4"/>
      <c r="H14" s="4"/>
      <c r="I14" s="4"/>
    </row>
    <row r="15" spans="1:9" ht="21.95" customHeight="1" x14ac:dyDescent="0.25">
      <c r="A15" s="8" t="str">
        <f>IF(AND(Übersicht!$D20="Jährlich",Übersicht!$I20="Aktiv"),Übersicht!A20,"")</f>
        <v/>
      </c>
      <c r="B15" s="8" t="str">
        <f>IF(AND(Übersicht!$D20="Jährlich",Übersicht!$I20="Aktiv"),Übersicht!B20,"")</f>
        <v/>
      </c>
      <c r="C15" s="8" t="str">
        <f>IF(AND(Übersicht!$D20="Jährlich",Übersicht!$I20="Aktiv"),Übersicht!G20,"")</f>
        <v/>
      </c>
      <c r="D15" s="9" t="str">
        <f>IF(AND(Übersicht!$D20="Jährlich",Übersicht!$I20="Aktiv"),Übersicht!E20,"")</f>
        <v/>
      </c>
      <c r="E15" s="9" t="str">
        <f>IF(AND(Übersicht!$D20="Jährlich",Übersicht!$I20="Aktiv"),Übersicht!F20,"")</f>
        <v/>
      </c>
      <c r="F15" s="4"/>
      <c r="G15" s="4"/>
      <c r="H15" s="4"/>
      <c r="I15" s="4"/>
    </row>
    <row r="16" spans="1:9" ht="21.95" customHeight="1" x14ac:dyDescent="0.25">
      <c r="A16" s="10" t="str">
        <f>IF(AND(Übersicht!$D21="Jährlich",Übersicht!$I21="Aktiv"),Übersicht!A21,"")</f>
        <v/>
      </c>
      <c r="B16" s="10" t="str">
        <f>IF(AND(Übersicht!$D21="Jährlich",Übersicht!$I21="Aktiv"),Übersicht!B21,"")</f>
        <v/>
      </c>
      <c r="C16" s="10" t="str">
        <f>IF(AND(Übersicht!$D21="Jährlich",Übersicht!$I21="Aktiv"),Übersicht!G21,"")</f>
        <v/>
      </c>
      <c r="D16" s="11" t="str">
        <f>IF(AND(Übersicht!$D21="Jährlich",Übersicht!$I21="Aktiv"),Übersicht!E21,"")</f>
        <v/>
      </c>
      <c r="E16" s="11" t="str">
        <f>IF(AND(Übersicht!$D21="Jährlich",Übersicht!$I21="Aktiv"),Übersicht!F21,"")</f>
        <v/>
      </c>
      <c r="F16" s="4"/>
      <c r="G16" s="4"/>
      <c r="H16" s="4"/>
      <c r="I16" s="4"/>
    </row>
    <row r="17" spans="1:9" ht="21.95" customHeight="1" x14ac:dyDescent="0.25">
      <c r="A17" s="8" t="str">
        <f>IF(AND(Übersicht!$D22="Jährlich",Übersicht!$I22="Aktiv"),Übersicht!A22,"")</f>
        <v/>
      </c>
      <c r="B17" s="8" t="str">
        <f>IF(AND(Übersicht!$D22="Jährlich",Übersicht!$I22="Aktiv"),Übersicht!B22,"")</f>
        <v/>
      </c>
      <c r="C17" s="8" t="str">
        <f>IF(AND(Übersicht!$D22="Jährlich",Übersicht!$I22="Aktiv"),Übersicht!G22,"")</f>
        <v/>
      </c>
      <c r="D17" s="9" t="str">
        <f>IF(AND(Übersicht!$D22="Jährlich",Übersicht!$I22="Aktiv"),Übersicht!E22,"")</f>
        <v/>
      </c>
      <c r="E17" s="9" t="str">
        <f>IF(AND(Übersicht!$D22="Jährlich",Übersicht!$I22="Aktiv"),Übersicht!F22,"")</f>
        <v/>
      </c>
      <c r="F17" s="4"/>
      <c r="G17" s="4"/>
      <c r="H17" s="4"/>
      <c r="I17" s="4"/>
    </row>
    <row r="18" spans="1:9" ht="21.95" customHeight="1" x14ac:dyDescent="0.25">
      <c r="A18" s="10" t="str">
        <f>IF(AND(Übersicht!$D23="Jährlich",Übersicht!$I23="Aktiv"),Übersicht!A23,"")</f>
        <v>W-010</v>
      </c>
      <c r="B18" s="10" t="str">
        <f>IF(AND(Übersicht!$D23="Jährlich",Übersicht!$I23="Aktiv"),Übersicht!B23,"")</f>
        <v>Sicherheitsprüfung nach Checkliste</v>
      </c>
      <c r="C18" s="10" t="str">
        <f>IF(AND(Übersicht!$D23="Jährlich",Übersicht!$I23="Aktiv"),Übersicht!G23,"")</f>
        <v>Externer Service</v>
      </c>
      <c r="D18" s="11">
        <f>IF(AND(Übersicht!$D23="Jährlich",Übersicht!$I23="Aktiv"),Übersicht!E23,"")</f>
        <v>45797</v>
      </c>
      <c r="E18" s="11">
        <f>IF(AND(Übersicht!$D23="Jährlich",Übersicht!$I23="Aktiv"),Übersicht!F23,"")</f>
        <v>46162</v>
      </c>
      <c r="F18" s="4" t="s">
        <v>196</v>
      </c>
      <c r="G18" s="5">
        <v>46161</v>
      </c>
      <c r="H18" s="4" t="s">
        <v>132</v>
      </c>
      <c r="I18" s="4" t="s">
        <v>213</v>
      </c>
    </row>
    <row r="19" spans="1:9" ht="21.95" customHeight="1" x14ac:dyDescent="0.25">
      <c r="A19" s="8" t="str">
        <f>IF(AND(Übersicht!$D24="Jährlich",Übersicht!$I24="Aktiv"),Übersicht!A24,"")</f>
        <v>W-011</v>
      </c>
      <c r="B19" s="8" t="str">
        <f>IF(AND(Übersicht!$D24="Jährlich",Übersicht!$I24="Aktiv"),Übersicht!B24,"")</f>
        <v>Hydrauliköl austauschen</v>
      </c>
      <c r="C19" s="8" t="str">
        <f>IF(AND(Übersicht!$D24="Jährlich",Übersicht!$I24="Aktiv"),Übersicht!G24,"")</f>
        <v>Instandhaltung</v>
      </c>
      <c r="D19" s="9">
        <f>IF(AND(Übersicht!$D24="Jährlich",Übersicht!$I24="Aktiv"),Übersicht!E24,"")</f>
        <v>45879</v>
      </c>
      <c r="E19" s="9">
        <f>IF(AND(Übersicht!$D24="Jährlich",Übersicht!$I24="Aktiv"),Übersicht!F24,"")</f>
        <v>46244</v>
      </c>
      <c r="F19" s="4" t="s">
        <v>214</v>
      </c>
      <c r="G19" s="4"/>
      <c r="H19" s="4" t="s">
        <v>133</v>
      </c>
      <c r="I19" s="4" t="s">
        <v>215</v>
      </c>
    </row>
    <row r="20" spans="1:9" ht="21.95" customHeight="1" x14ac:dyDescent="0.25">
      <c r="A20" s="10" t="str">
        <f>IF(AND(Übersicht!$D25="Jährlich",Übersicht!$I25="Aktiv"),Übersicht!A25,"")</f>
        <v>W-012</v>
      </c>
      <c r="B20" s="10" t="str">
        <f>IF(AND(Übersicht!$D25="Jährlich",Übersicht!$I25="Aktiv"),Übersicht!B25,"")</f>
        <v>Geometrieprüfung der Maschine</v>
      </c>
      <c r="C20" s="10" t="str">
        <f>IF(AND(Übersicht!$D25="Jährlich",Übersicht!$I25="Aktiv"),Übersicht!G25,"")</f>
        <v>Servicetechnik</v>
      </c>
      <c r="D20" s="11">
        <f>IF(AND(Übersicht!$D25="Jährlich",Übersicht!$I25="Aktiv"),Übersicht!E25,"")</f>
        <v>45991</v>
      </c>
      <c r="E20" s="11">
        <f>IF(AND(Übersicht!$D25="Jährlich",Übersicht!$I25="Aktiv"),Übersicht!F25,"")</f>
        <v>46356</v>
      </c>
      <c r="F20" s="4" t="s">
        <v>216</v>
      </c>
      <c r="G20" s="4"/>
      <c r="H20" s="4" t="s">
        <v>217</v>
      </c>
      <c r="I20" s="4" t="s">
        <v>218</v>
      </c>
    </row>
    <row r="21" spans="1:9" ht="21.95" customHeight="1" x14ac:dyDescent="0.25">
      <c r="A21" s="8" t="str">
        <f>IF(AND(Übersicht!$D26="Jährlich",Übersicht!$I26="Aktiv"),Übersicht!A26,"")</f>
        <v/>
      </c>
      <c r="B21" s="8" t="str">
        <f>IF(AND(Übersicht!$D26="Jährlich",Übersicht!$I26="Aktiv"),Übersicht!B26,"")</f>
        <v/>
      </c>
      <c r="C21" s="8" t="str">
        <f>IF(AND(Übersicht!$D26="Jährlich",Übersicht!$I26="Aktiv"),Übersicht!G26,"")</f>
        <v/>
      </c>
      <c r="D21" s="9" t="str">
        <f>IF(AND(Übersicht!$D26="Jährlich",Übersicht!$I26="Aktiv"),Übersicht!E26,"")</f>
        <v/>
      </c>
      <c r="E21" s="9" t="str">
        <f>IF(AND(Übersicht!$D26="Jährlich",Übersicht!$I26="Aktiv"),Übersicht!F26,"")</f>
        <v/>
      </c>
      <c r="F21" s="4"/>
      <c r="G21" s="4"/>
      <c r="H21" s="4"/>
      <c r="I21" s="4"/>
    </row>
    <row r="22" spans="1:9" ht="21.95" customHeight="1" x14ac:dyDescent="0.25">
      <c r="A22" s="10" t="str">
        <f>IF(AND(Übersicht!$D27="Jährlich",Übersicht!$I27="Aktiv"),Übersicht!A27,"")</f>
        <v/>
      </c>
      <c r="B22" s="10" t="str">
        <f>IF(AND(Übersicht!$D27="Jährlich",Übersicht!$I27="Aktiv"),Übersicht!B27,"")</f>
        <v/>
      </c>
      <c r="C22" s="10" t="str">
        <f>IF(AND(Übersicht!$D27="Jährlich",Übersicht!$I27="Aktiv"),Übersicht!G27,"")</f>
        <v/>
      </c>
      <c r="D22" s="11" t="str">
        <f>IF(AND(Übersicht!$D27="Jährlich",Übersicht!$I27="Aktiv"),Übersicht!E27,"")</f>
        <v/>
      </c>
      <c r="E22" s="11" t="str">
        <f>IF(AND(Übersicht!$D27="Jährlich",Übersicht!$I27="Aktiv"),Übersicht!F27,"")</f>
        <v/>
      </c>
      <c r="F22" s="4"/>
      <c r="G22" s="4"/>
      <c r="H22" s="4"/>
      <c r="I22" s="4"/>
    </row>
    <row r="23" spans="1:9" ht="21.95" customHeight="1" x14ac:dyDescent="0.25">
      <c r="A23" s="8" t="str">
        <f>IF(AND(Übersicht!$D28="Jährlich",Übersicht!$I28="Aktiv"),Übersicht!A28,"")</f>
        <v/>
      </c>
      <c r="B23" s="8" t="str">
        <f>IF(AND(Übersicht!$D28="Jährlich",Übersicht!$I28="Aktiv"),Übersicht!B28,"")</f>
        <v/>
      </c>
      <c r="C23" s="8" t="str">
        <f>IF(AND(Übersicht!$D28="Jährlich",Übersicht!$I28="Aktiv"),Übersicht!G28,"")</f>
        <v/>
      </c>
      <c r="D23" s="9" t="str">
        <f>IF(AND(Übersicht!$D28="Jährlich",Übersicht!$I28="Aktiv"),Übersicht!E28,"")</f>
        <v/>
      </c>
      <c r="E23" s="9" t="str">
        <f>IF(AND(Übersicht!$D28="Jährlich",Übersicht!$I28="Aktiv"),Übersicht!F28,"")</f>
        <v/>
      </c>
      <c r="F23" s="4"/>
      <c r="G23" s="4"/>
      <c r="H23" s="4"/>
      <c r="I23" s="4"/>
    </row>
    <row r="24" spans="1:9" ht="21.95" customHeight="1" x14ac:dyDescent="0.25"/>
    <row r="25" spans="1:9" ht="21.95" customHeight="1" x14ac:dyDescent="0.25"/>
    <row r="26" spans="1:9" ht="21.95" customHeight="1" x14ac:dyDescent="0.25"/>
    <row r="27" spans="1:9" ht="21.95" customHeight="1" x14ac:dyDescent="0.25"/>
    <row r="28" spans="1:9" ht="21.95" customHeight="1" x14ac:dyDescent="0.25"/>
    <row r="29" spans="1:9" ht="21.95" customHeight="1" x14ac:dyDescent="0.25"/>
    <row r="30" spans="1:9" ht="21.95" customHeight="1" x14ac:dyDescent="0.25"/>
    <row r="31" spans="1:9" ht="21.95" customHeight="1" x14ac:dyDescent="0.25"/>
    <row r="32" spans="1:9" ht="21.95" customHeight="1" x14ac:dyDescent="0.25"/>
    <row r="33" ht="21.95" customHeight="1" x14ac:dyDescent="0.25"/>
    <row r="34" ht="21.95" customHeight="1" x14ac:dyDescent="0.25"/>
    <row r="35" ht="21.95" customHeight="1" x14ac:dyDescent="0.25"/>
    <row r="36" ht="21.95" customHeight="1" x14ac:dyDescent="0.25"/>
    <row r="37" ht="21.95" customHeight="1" x14ac:dyDescent="0.25"/>
    <row r="38" ht="21.95" customHeight="1" x14ac:dyDescent="0.25"/>
    <row r="39" ht="21.95" customHeight="1" x14ac:dyDescent="0.25"/>
    <row r="40" ht="21.95" customHeight="1" x14ac:dyDescent="0.25"/>
    <row r="41" ht="21.95" customHeight="1" x14ac:dyDescent="0.25"/>
    <row r="42" ht="21.95" customHeight="1" x14ac:dyDescent="0.25"/>
  </sheetData>
  <mergeCells count="7">
    <mergeCell ref="B3:D3"/>
    <mergeCell ref="B5:D5"/>
    <mergeCell ref="F5:H5"/>
    <mergeCell ref="B4:D4"/>
    <mergeCell ref="A1:I1"/>
    <mergeCell ref="F4:H4"/>
    <mergeCell ref="F3:H3"/>
  </mergeCells>
  <conditionalFormatting sqref="A9:I23">
    <cfRule type="expression" dxfId="1" priority="1">
      <formula>AND($E9&lt;&gt;"",$E9&lt;TODAY(),$G9="")</formula>
    </cfRule>
    <cfRule type="expression" dxfId="0" priority="2">
      <formula>$G9&lt;&gt;""</formula>
    </cfRule>
  </conditionalFormatting>
  <dataValidations count="2">
    <dataValidation type="list" allowBlank="1" sqref="F9:F23" xr:uid="{00000000-0002-0000-0400-000000000000}">
      <formula1>"Januar,Februar,März,April,Mai,Juni,Juli,August,September,Oktober,November,Dezember"</formula1>
    </dataValidation>
    <dataValidation type="list" allowBlank="1" sqref="H9:H23" xr:uid="{00000000-0002-0000-0400-000001000000}">
      <formula1>"OK,Teilweise,Offen,N/V"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Übersicht</vt:lpstr>
      <vt:lpstr>Tägliche Wartung</vt:lpstr>
      <vt:lpstr>Wöchentliche Wartung</vt:lpstr>
      <vt:lpstr>Monatliche Wartung</vt:lpstr>
      <vt:lpstr>Jährliche Wartung</vt:lpstr>
      <vt:lpstr>'Jährliche Wartung'!Títulos_a_imprimir</vt:lpstr>
      <vt:lpstr>'Monatliche Wartung'!Títulos_a_imprimir</vt:lpstr>
      <vt:lpstr>'Tägliche Wartung'!Títulos_a_imprimir</vt:lpstr>
      <vt:lpstr>Übersicht!Títulos_a_imprimir</vt:lpstr>
      <vt:lpstr>'Wöchentliche Wartung'!Títulos_a_imprimir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2026-03-31T06:47:02Z</dcterms:modified>
</cp:coreProperties>
</file>