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mieteinnahmen excel-vorlage kostenlos\"/>
    </mc:Choice>
  </mc:AlternateContent>
  <xr:revisionPtr revIDLastSave="0" documentId="13_ncr:1_{78A725BA-9DAA-4663-9ED3-E67E95171CB9}" xr6:coauthVersionLast="47" xr6:coauthVersionMax="47" xr10:uidLastSave="{00000000-0000-0000-0000-000000000000}"/>
  <bookViews>
    <workbookView xWindow="390" yWindow="390" windowWidth="21330" windowHeight="13410" xr2:uid="{00000000-000D-0000-FFFF-FFFF00000000}"/>
  </bookViews>
  <sheets>
    <sheet name="Mieteinnahmen Mehrfamilienhaus" sheetId="1" r:id="rId1"/>
    <sheet name="Mieteinnahmen Wohnungen" sheetId="2" r:id="rId2"/>
    <sheet name="Mieter und Zah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2" l="1"/>
  <c r="M20" i="2"/>
  <c r="K18" i="2"/>
  <c r="I18" i="2"/>
  <c r="G18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I7" i="2"/>
  <c r="G7" i="2"/>
  <c r="K6" i="2"/>
  <c r="I6" i="2"/>
  <c r="G6" i="2"/>
  <c r="K5" i="2"/>
  <c r="I5" i="2"/>
  <c r="G5" i="2"/>
  <c r="L21" i="1"/>
  <c r="L20" i="1"/>
  <c r="J18" i="1"/>
  <c r="H18" i="1"/>
  <c r="F18" i="1"/>
  <c r="J17" i="1"/>
  <c r="H17" i="1"/>
  <c r="F17" i="1"/>
  <c r="J16" i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J10" i="1"/>
  <c r="H10" i="1"/>
  <c r="F10" i="1"/>
  <c r="J9" i="1"/>
  <c r="H9" i="1"/>
  <c r="F9" i="1"/>
  <c r="J8" i="1"/>
  <c r="H8" i="1"/>
  <c r="F8" i="1"/>
  <c r="J7" i="1"/>
  <c r="H7" i="1"/>
  <c r="F7" i="1"/>
  <c r="J6" i="1"/>
  <c r="H6" i="1"/>
  <c r="F6" i="1"/>
  <c r="M22" i="2" l="1"/>
  <c r="L22" i="1"/>
</calcChain>
</file>

<file path=xl/sharedStrings.xml><?xml version="1.0" encoding="utf-8"?>
<sst xmlns="http://schemas.openxmlformats.org/spreadsheetml/2006/main" count="121" uniqueCount="73">
  <si>
    <t>Mieteinnahmen Mehrfamilienhaus</t>
  </si>
  <si>
    <t>Stand:</t>
  </si>
  <si>
    <t>03.09.2025</t>
  </si>
  <si>
    <t>Anschrift:</t>
  </si>
  <si>
    <t>Musterstraße 12, 10115 Berlin</t>
  </si>
  <si>
    <t>Nr.</t>
  </si>
  <si>
    <t>Lage</t>
  </si>
  <si>
    <t>Status</t>
  </si>
  <si>
    <t>Brutto-Miete (€)</t>
  </si>
  <si>
    <t>WE 1 links</t>
  </si>
  <si>
    <t>vermietet</t>
  </si>
  <si>
    <t>WE 1 rechts</t>
  </si>
  <si>
    <t>WE 2 links</t>
  </si>
  <si>
    <t>WE 2 rechts</t>
  </si>
  <si>
    <t>leer</t>
  </si>
  <si>
    <t>WE 3 links</t>
  </si>
  <si>
    <t>WE 3 rechts</t>
  </si>
  <si>
    <t>WE 4 links</t>
  </si>
  <si>
    <t>WE 4 rechts</t>
  </si>
  <si>
    <t>Dachgeschoss</t>
  </si>
  <si>
    <t>Gewerbe EG</t>
  </si>
  <si>
    <t>Gesamt-Miete IST pro Monat:</t>
  </si>
  <si>
    <t>Gesamt-Miete SOLL pro Monat:</t>
  </si>
  <si>
    <t>Differenz:</t>
  </si>
  <si>
    <t>Hinweis: Nebenkosten werden in den Gesamtsummen IST/SOLL nicht mitgerechnet.</t>
  </si>
  <si>
    <t>Mieteinnahmen Wohnungen</t>
  </si>
  <si>
    <t>Adresse</t>
  </si>
  <si>
    <t>Detail</t>
  </si>
  <si>
    <t>Lindenweg 5, Köln</t>
  </si>
  <si>
    <t>WE 1</t>
  </si>
  <si>
    <t>WE 2</t>
  </si>
  <si>
    <t>WE 3</t>
  </si>
  <si>
    <t>Ahornallee 9, München</t>
  </si>
  <si>
    <t>Birkenstraße 3, Hamburg</t>
  </si>
  <si>
    <t>WE 4</t>
  </si>
  <si>
    <t>WE 5</t>
  </si>
  <si>
    <t>Mieter und Zahlungen</t>
  </si>
  <si>
    <t>09/2025</t>
  </si>
  <si>
    <t>Wohnung</t>
  </si>
  <si>
    <t>Mieter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</si>
  <si>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</si>
  <si>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</si>
  <si>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</si>
  <si>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</si>
  <si>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</si>
  <si>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</si>
  <si>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</si>
  <si>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</si>
  <si>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</si>
  <si>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</si>
  <si>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</si>
  <si>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</si>
  <si>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WE 1 links (Berlin)</t>
  </si>
  <si>
    <t>Anna Müller</t>
  </si>
  <si>
    <t>WE 2 links (Berlin)</t>
  </si>
  <si>
    <t>Jonas Weber</t>
  </si>
  <si>
    <t>WE 3 links (Berlin)</t>
  </si>
  <si>
    <t>Lea Schäfer</t>
  </si>
  <si>
    <t>WE 1 (Köln)</t>
  </si>
  <si>
    <t>Emir Yilmaz</t>
  </si>
  <si>
    <t>WE 1 (München)</t>
  </si>
  <si>
    <t>Sophie Lange</t>
  </si>
  <si>
    <t>WE 1 (Hamburg)</t>
  </si>
  <si>
    <t>Diego Torres</t>
  </si>
  <si>
    <t>Größe
(qm)</t>
  </si>
  <si>
    <t>Netto-Kaltmiete
(€)</t>
  </si>
  <si>
    <t>Qm-Preis
(€/qm)</t>
  </si>
  <si>
    <t>Nebenkosten
Vorauszahlung (€)</t>
  </si>
  <si>
    <t>Nebenkosten / qm
(€/qm)</t>
  </si>
  <si>
    <t>Stellplatz-Miete
(€)</t>
  </si>
  <si>
    <t>SOLL
Netto-Kaltmiete (€)</t>
  </si>
  <si>
    <t>Brutto-Miete
(€)</t>
  </si>
  <si>
    <t>SOLL
Stellplatz-Miete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</si>
</sst>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€\ #,##0.00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sz val="11"/>
      <color rgb="FF7F7F7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164" fontId="0" fillId="0" borderId="2" xfId="0" applyNumberForma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23"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EEF6F6"/>
          <bgColor rgb="FFEEF6F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EEF6F6"/>
          <bgColor rgb="FFEEF6F6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D9EAD3"/>
          <bgColor rgb="FFD9EAD3"/>
        </patternFill>
      </fill>
    </dxf>
    <dxf>
      <fill>
        <patternFill patternType="solid">
          <fgColor rgb="FFEEF6F6"/>
          <bgColor rgb="FFEEF6F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pane ySplit="1" topLeftCell="A2" activePane="bottomLeft" state="frozen"/>
      <selection pane="bottomLeft" activeCell="O27" sqref="O27"/>
    </sheetView>
  </sheetViews>
  <sheetFormatPr baseColWidth="10" defaultColWidth="9.140625" defaultRowHeight="15" x14ac:dyDescent="0.25"/>
  <cols>
    <col min="1" max="1" width="9.5703125" bestFit="1" customWidth="1"/>
    <col min="2" max="2" width="13.140625" bestFit="1" customWidth="1"/>
    <col min="3" max="3" width="7.7109375" customWidth="1"/>
    <col min="4" max="4" width="9.85546875" bestFit="1" customWidth="1"/>
    <col min="5" max="5" width="15.5703125" bestFit="1" customWidth="1"/>
    <col min="6" max="6" width="9.28515625" bestFit="1" customWidth="1"/>
    <col min="7" max="7" width="17" bestFit="1" customWidth="1"/>
    <col min="8" max="8" width="17.7109375" bestFit="1" customWidth="1"/>
    <col min="9" max="9" width="15.42578125" bestFit="1" customWidth="1"/>
    <col min="10" max="10" width="15.5703125" bestFit="1" customWidth="1"/>
    <col min="11" max="11" width="18.5703125" bestFit="1" customWidth="1"/>
    <col min="12" max="12" width="18.42578125" bestFit="1" customWidth="1"/>
  </cols>
  <sheetData>
    <row r="1" spans="1:12" x14ac:dyDescent="0.25">
      <c r="A1" s="12" t="s">
        <v>0</v>
      </c>
      <c r="B1" s="12"/>
      <c r="C1" s="12"/>
      <c r="D1" s="12"/>
    </row>
    <row r="2" spans="1:12" x14ac:dyDescent="0.25">
      <c r="A2" s="1" t="s">
        <v>1</v>
      </c>
      <c r="B2" s="9" t="s">
        <v>2</v>
      </c>
      <c r="C2" s="9"/>
      <c r="D2" s="9"/>
    </row>
    <row r="3" spans="1:12" x14ac:dyDescent="0.25">
      <c r="A3" s="1" t="s">
        <v>3</v>
      </c>
      <c r="B3" s="9" t="s">
        <v>4</v>
      </c>
      <c r="C3" s="9"/>
      <c r="D3" s="9"/>
    </row>
    <row r="5" spans="1:12" ht="30" x14ac:dyDescent="0.25">
      <c r="A5" s="2" t="s">
        <v>5</v>
      </c>
      <c r="B5" s="2" t="s">
        <v>6</v>
      </c>
      <c r="C5" s="2" t="s">
        <v>64</v>
      </c>
      <c r="D5" s="2" t="s">
        <v>7</v>
      </c>
      <c r="E5" s="2" t="s">
        <v>65</v>
      </c>
      <c r="F5" s="2" t="s">
        <v>66</v>
      </c>
      <c r="G5" s="2" t="s">
        <v>67</v>
      </c>
      <c r="H5" s="2" t="s">
        <v>68</v>
      </c>
      <c r="I5" s="2" t="s">
        <v>69</v>
      </c>
      <c r="J5" s="2" t="s">
        <v>71</v>
      </c>
      <c r="K5" s="2" t="s">
        <v>70</v>
      </c>
      <c r="L5" s="2" t="s">
        <v>72</v>
      </c>
    </row>
    <row r="6" spans="1:12" x14ac:dyDescent="0.25">
      <c r="A6" s="3">
        <v>1</v>
      </c>
      <c r="B6" s="3" t="s">
        <v>9</v>
      </c>
      <c r="C6" s="4">
        <v>62.5</v>
      </c>
      <c r="D6" s="3" t="s">
        <v>10</v>
      </c>
      <c r="E6" s="5">
        <v>680</v>
      </c>
      <c r="F6" s="4">
        <f t="shared" ref="F6:F18" si="0">IF(C6&gt;0,E6/C6,"")</f>
        <v>10.88</v>
      </c>
      <c r="G6" s="5">
        <v>120</v>
      </c>
      <c r="H6" s="4">
        <f t="shared" ref="H6:H18" si="1">IF(C6&gt;0,G6/C6,"")</f>
        <v>1.92</v>
      </c>
      <c r="I6" s="5">
        <v>0</v>
      </c>
      <c r="J6" s="5">
        <f t="shared" ref="J6:J18" si="2">IF(D6="vermietet",E6+G6+I6,0)</f>
        <v>800</v>
      </c>
      <c r="K6" s="5">
        <v>700</v>
      </c>
      <c r="L6" s="5">
        <v>0</v>
      </c>
    </row>
    <row r="7" spans="1:12" x14ac:dyDescent="0.25">
      <c r="A7" s="3">
        <v>2</v>
      </c>
      <c r="B7" s="3" t="s">
        <v>11</v>
      </c>
      <c r="C7" s="4">
        <v>58</v>
      </c>
      <c r="D7" s="3" t="s">
        <v>10</v>
      </c>
      <c r="E7" s="5">
        <v>640</v>
      </c>
      <c r="F7" s="4">
        <f t="shared" si="0"/>
        <v>11.03448275862069</v>
      </c>
      <c r="G7" s="5">
        <v>110</v>
      </c>
      <c r="H7" s="4">
        <f t="shared" si="1"/>
        <v>1.896551724137931</v>
      </c>
      <c r="I7" s="5">
        <v>0</v>
      </c>
      <c r="J7" s="5">
        <f t="shared" si="2"/>
        <v>750</v>
      </c>
      <c r="K7" s="5">
        <v>670</v>
      </c>
      <c r="L7" s="5">
        <v>0</v>
      </c>
    </row>
    <row r="8" spans="1:12" x14ac:dyDescent="0.25">
      <c r="A8" s="3">
        <v>3</v>
      </c>
      <c r="B8" s="3" t="s">
        <v>12</v>
      </c>
      <c r="C8" s="4">
        <v>75.2</v>
      </c>
      <c r="D8" s="3" t="s">
        <v>10</v>
      </c>
      <c r="E8" s="5">
        <v>820</v>
      </c>
      <c r="F8" s="4">
        <f t="shared" si="0"/>
        <v>10.904255319148936</v>
      </c>
      <c r="G8" s="5">
        <v>140</v>
      </c>
      <c r="H8" s="4">
        <f t="shared" si="1"/>
        <v>1.8617021276595744</v>
      </c>
      <c r="I8" s="5">
        <v>60</v>
      </c>
      <c r="J8" s="5">
        <f t="shared" si="2"/>
        <v>1020</v>
      </c>
      <c r="K8" s="5">
        <v>860</v>
      </c>
      <c r="L8" s="5">
        <v>50</v>
      </c>
    </row>
    <row r="9" spans="1:12" x14ac:dyDescent="0.25">
      <c r="A9" s="3">
        <v>4</v>
      </c>
      <c r="B9" s="3" t="s">
        <v>13</v>
      </c>
      <c r="C9" s="4">
        <v>74.8</v>
      </c>
      <c r="D9" s="3" t="s">
        <v>14</v>
      </c>
      <c r="E9" s="5">
        <v>0</v>
      </c>
      <c r="F9" s="4">
        <f t="shared" si="0"/>
        <v>0</v>
      </c>
      <c r="G9" s="5">
        <v>0</v>
      </c>
      <c r="H9" s="4">
        <f t="shared" si="1"/>
        <v>0</v>
      </c>
      <c r="I9" s="5">
        <v>0</v>
      </c>
      <c r="J9" s="5">
        <f t="shared" si="2"/>
        <v>0</v>
      </c>
      <c r="K9" s="5">
        <v>850</v>
      </c>
      <c r="L9" s="5">
        <v>40</v>
      </c>
    </row>
    <row r="10" spans="1:12" x14ac:dyDescent="0.25">
      <c r="A10" s="3">
        <v>5</v>
      </c>
      <c r="B10" s="3" t="s">
        <v>15</v>
      </c>
      <c r="C10" s="4">
        <v>80</v>
      </c>
      <c r="D10" s="3" t="s">
        <v>10</v>
      </c>
      <c r="E10" s="5">
        <v>900</v>
      </c>
      <c r="F10" s="4">
        <f t="shared" si="0"/>
        <v>11.25</v>
      </c>
      <c r="G10" s="5">
        <v>150</v>
      </c>
      <c r="H10" s="4">
        <f t="shared" si="1"/>
        <v>1.875</v>
      </c>
      <c r="I10" s="5">
        <v>0</v>
      </c>
      <c r="J10" s="5">
        <f t="shared" si="2"/>
        <v>1050</v>
      </c>
      <c r="K10" s="5">
        <v>920</v>
      </c>
      <c r="L10" s="5">
        <v>0</v>
      </c>
    </row>
    <row r="11" spans="1:12" x14ac:dyDescent="0.25">
      <c r="A11" s="3">
        <v>6</v>
      </c>
      <c r="B11" s="3" t="s">
        <v>16</v>
      </c>
      <c r="C11" s="4">
        <v>80</v>
      </c>
      <c r="D11" s="3" t="s">
        <v>10</v>
      </c>
      <c r="E11" s="5">
        <v>910</v>
      </c>
      <c r="F11" s="4">
        <f t="shared" si="0"/>
        <v>11.375</v>
      </c>
      <c r="G11" s="5">
        <v>150</v>
      </c>
      <c r="H11" s="4">
        <f t="shared" si="1"/>
        <v>1.875</v>
      </c>
      <c r="I11" s="5">
        <v>0</v>
      </c>
      <c r="J11" s="5">
        <f t="shared" si="2"/>
        <v>1060</v>
      </c>
      <c r="K11" s="5">
        <v>930</v>
      </c>
      <c r="L11" s="5">
        <v>0</v>
      </c>
    </row>
    <row r="12" spans="1:12" x14ac:dyDescent="0.25">
      <c r="A12" s="3">
        <v>7</v>
      </c>
      <c r="B12" s="3" t="s">
        <v>17</v>
      </c>
      <c r="C12" s="4">
        <v>52</v>
      </c>
      <c r="D12" s="3" t="s">
        <v>10</v>
      </c>
      <c r="E12" s="5">
        <v>560</v>
      </c>
      <c r="F12" s="4">
        <f t="shared" si="0"/>
        <v>10.76923076923077</v>
      </c>
      <c r="G12" s="5">
        <v>95</v>
      </c>
      <c r="H12" s="4">
        <f t="shared" si="1"/>
        <v>1.8269230769230769</v>
      </c>
      <c r="I12" s="5">
        <v>0</v>
      </c>
      <c r="J12" s="5">
        <f t="shared" si="2"/>
        <v>655</v>
      </c>
      <c r="K12" s="5">
        <v>600</v>
      </c>
      <c r="L12" s="5">
        <v>0</v>
      </c>
    </row>
    <row r="13" spans="1:12" x14ac:dyDescent="0.25">
      <c r="A13" s="3">
        <v>8</v>
      </c>
      <c r="B13" s="3" t="s">
        <v>18</v>
      </c>
      <c r="C13" s="4">
        <v>52</v>
      </c>
      <c r="D13" s="3" t="s">
        <v>14</v>
      </c>
      <c r="E13" s="5">
        <v>0</v>
      </c>
      <c r="F13" s="4">
        <f t="shared" si="0"/>
        <v>0</v>
      </c>
      <c r="G13" s="5">
        <v>0</v>
      </c>
      <c r="H13" s="4">
        <f t="shared" si="1"/>
        <v>0</v>
      </c>
      <c r="I13" s="5">
        <v>0</v>
      </c>
      <c r="J13" s="5">
        <f t="shared" si="2"/>
        <v>0</v>
      </c>
      <c r="K13" s="5">
        <v>600</v>
      </c>
      <c r="L13" s="5">
        <v>0</v>
      </c>
    </row>
    <row r="14" spans="1:12" x14ac:dyDescent="0.25">
      <c r="A14" s="3">
        <v>9</v>
      </c>
      <c r="B14" s="3" t="s">
        <v>19</v>
      </c>
      <c r="C14" s="4">
        <v>45.5</v>
      </c>
      <c r="D14" s="3" t="s">
        <v>10</v>
      </c>
      <c r="E14" s="5">
        <v>520</v>
      </c>
      <c r="F14" s="4">
        <f t="shared" si="0"/>
        <v>11.428571428571429</v>
      </c>
      <c r="G14" s="5">
        <v>85</v>
      </c>
      <c r="H14" s="4">
        <f t="shared" si="1"/>
        <v>1.8681318681318682</v>
      </c>
      <c r="I14" s="5">
        <v>0</v>
      </c>
      <c r="J14" s="5">
        <f t="shared" si="2"/>
        <v>605</v>
      </c>
      <c r="K14" s="5">
        <v>540</v>
      </c>
      <c r="L14" s="5">
        <v>0</v>
      </c>
    </row>
    <row r="15" spans="1:12" x14ac:dyDescent="0.25">
      <c r="A15" s="3">
        <v>10</v>
      </c>
      <c r="B15" s="3" t="s">
        <v>20</v>
      </c>
      <c r="C15" s="4">
        <v>120</v>
      </c>
      <c r="D15" s="3" t="s">
        <v>10</v>
      </c>
      <c r="E15" s="5">
        <v>1500</v>
      </c>
      <c r="F15" s="4">
        <f t="shared" si="0"/>
        <v>12.5</v>
      </c>
      <c r="G15" s="5">
        <v>300</v>
      </c>
      <c r="H15" s="4">
        <f t="shared" si="1"/>
        <v>2.5</v>
      </c>
      <c r="I15" s="5">
        <v>0</v>
      </c>
      <c r="J15" s="5">
        <f t="shared" si="2"/>
        <v>1800</v>
      </c>
      <c r="K15" s="5">
        <v>1600</v>
      </c>
      <c r="L15" s="5">
        <v>0</v>
      </c>
    </row>
    <row r="16" spans="1:12" x14ac:dyDescent="0.25">
      <c r="A16" s="3"/>
      <c r="B16" s="3"/>
      <c r="C16" s="4"/>
      <c r="D16" s="3"/>
      <c r="E16" s="5"/>
      <c r="F16" s="4" t="str">
        <f t="shared" si="0"/>
        <v/>
      </c>
      <c r="G16" s="5"/>
      <c r="H16" s="4" t="str">
        <f t="shared" si="1"/>
        <v/>
      </c>
      <c r="I16" s="5"/>
      <c r="J16" s="5">
        <f t="shared" si="2"/>
        <v>0</v>
      </c>
      <c r="K16" s="5"/>
      <c r="L16" s="5"/>
    </row>
    <row r="17" spans="1:12" x14ac:dyDescent="0.25">
      <c r="A17" s="3"/>
      <c r="B17" s="3"/>
      <c r="C17" s="4"/>
      <c r="D17" s="3"/>
      <c r="E17" s="5"/>
      <c r="F17" s="4" t="str">
        <f t="shared" si="0"/>
        <v/>
      </c>
      <c r="G17" s="5"/>
      <c r="H17" s="4" t="str">
        <f t="shared" si="1"/>
        <v/>
      </c>
      <c r="I17" s="5"/>
      <c r="J17" s="5">
        <f t="shared" si="2"/>
        <v>0</v>
      </c>
      <c r="K17" s="5"/>
      <c r="L17" s="5"/>
    </row>
    <row r="18" spans="1:12" x14ac:dyDescent="0.25">
      <c r="A18" s="3"/>
      <c r="B18" s="3"/>
      <c r="C18" s="4"/>
      <c r="D18" s="3"/>
      <c r="E18" s="5"/>
      <c r="F18" s="4" t="str">
        <f t="shared" si="0"/>
        <v/>
      </c>
      <c r="G18" s="5"/>
      <c r="H18" s="4" t="str">
        <f t="shared" si="1"/>
        <v/>
      </c>
      <c r="I18" s="5"/>
      <c r="J18" s="5">
        <f t="shared" si="2"/>
        <v>0</v>
      </c>
      <c r="K18" s="5"/>
      <c r="L18" s="5"/>
    </row>
    <row r="20" spans="1:12" x14ac:dyDescent="0.25">
      <c r="I20" s="10" t="s">
        <v>21</v>
      </c>
      <c r="J20" s="10"/>
      <c r="K20" s="11"/>
      <c r="L20" s="6">
        <f>SUMIF(D6:D18,"vermietet",E6:E18)+SUMIF(D6:D18,"vermietet",I6:I18)</f>
        <v>6590</v>
      </c>
    </row>
    <row r="21" spans="1:12" x14ac:dyDescent="0.25">
      <c r="I21" s="10" t="s">
        <v>22</v>
      </c>
      <c r="J21" s="10"/>
      <c r="K21" s="11"/>
      <c r="L21" s="6">
        <f>SUM(L6:L18)+SUM(M6:M18)</f>
        <v>90</v>
      </c>
    </row>
    <row r="22" spans="1:12" x14ac:dyDescent="0.25">
      <c r="I22" s="10" t="s">
        <v>23</v>
      </c>
      <c r="J22" s="10"/>
      <c r="K22" s="11"/>
      <c r="L22" s="6">
        <f>L21-L20</f>
        <v>-6500</v>
      </c>
    </row>
    <row r="24" spans="1:12" x14ac:dyDescent="0.25">
      <c r="A24" s="8" t="s">
        <v>24</v>
      </c>
      <c r="B24" s="8"/>
      <c r="C24" s="8"/>
      <c r="D24" s="8"/>
      <c r="E24" s="8"/>
    </row>
  </sheetData>
  <mergeCells count="7">
    <mergeCell ref="B3:D3"/>
    <mergeCell ref="A1:D1"/>
    <mergeCell ref="A24:E24"/>
    <mergeCell ref="I20:K20"/>
    <mergeCell ref="I21:K21"/>
    <mergeCell ref="I22:K22"/>
    <mergeCell ref="B2:D2"/>
  </mergeCells>
  <conditionalFormatting sqref="A6:L18">
    <cfRule type="expression" dxfId="22" priority="3">
      <formula>MOD(ROW(),2)=0</formula>
    </cfRule>
  </conditionalFormatting>
  <conditionalFormatting sqref="D6:D18">
    <cfRule type="expression" dxfId="21" priority="1">
      <formula>DROW()="vermietet"</formula>
    </cfRule>
    <cfRule type="expression" dxfId="20" priority="2">
      <formula>DROW()="leer"</formula>
    </cfRule>
  </conditionalFormatting>
  <conditionalFormatting sqref="L22">
    <cfRule type="cellIs" dxfId="19" priority="4" operator="greaterThan">
      <formula>0</formula>
    </cfRule>
    <cfRule type="cellIs" dxfId="18" priority="5" operator="lessThan">
      <formula>0</formula>
    </cfRule>
  </conditionalFormatting>
  <dataValidations count="1">
    <dataValidation type="list" allowBlank="1" showDropDown="1" showInputMessage="1" showErrorMessage="1" sqref="D6:D18" xr:uid="{00000000-0002-0000-0000-000000000000}">
      <formula1>"vermietet,leer"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"/>
  <sheetViews>
    <sheetView workbookViewId="0">
      <pane ySplit="1" topLeftCell="A2" activePane="bottomLeft" state="frozen"/>
      <selection pane="bottomLeft" activeCell="O29" sqref="O29"/>
    </sheetView>
  </sheetViews>
  <sheetFormatPr baseColWidth="10" defaultColWidth="9.140625" defaultRowHeight="15" x14ac:dyDescent="0.25"/>
  <cols>
    <col min="1" max="1" width="6.5703125" bestFit="1" customWidth="1"/>
    <col min="2" max="2" width="23" bestFit="1" customWidth="1"/>
    <col min="3" max="3" width="6.28515625" bestFit="1" customWidth="1"/>
    <col min="4" max="4" width="6.5703125" bestFit="1" customWidth="1"/>
    <col min="5" max="5" width="9.85546875" bestFit="1" customWidth="1"/>
    <col min="6" max="6" width="15.5703125" bestFit="1" customWidth="1"/>
    <col min="7" max="7" width="9.28515625" bestFit="1" customWidth="1"/>
    <col min="8" max="8" width="17" bestFit="1" customWidth="1"/>
    <col min="9" max="9" width="17.7109375" bestFit="1" customWidth="1"/>
    <col min="10" max="10" width="15.42578125" bestFit="1" customWidth="1"/>
    <col min="11" max="11" width="12.7109375" bestFit="1" customWidth="1"/>
    <col min="12" max="12" width="18.5703125" bestFit="1" customWidth="1"/>
    <col min="13" max="13" width="18.42578125" bestFit="1" customWidth="1"/>
  </cols>
  <sheetData>
    <row r="1" spans="1:13" x14ac:dyDescent="0.25">
      <c r="A1" s="12" t="s">
        <v>25</v>
      </c>
      <c r="B1" s="12"/>
      <c r="C1" s="12"/>
    </row>
    <row r="2" spans="1:13" x14ac:dyDescent="0.25">
      <c r="A2" s="1" t="s">
        <v>1</v>
      </c>
      <c r="B2" t="s">
        <v>2</v>
      </c>
    </row>
    <row r="4" spans="1:13" ht="30" x14ac:dyDescent="0.25">
      <c r="A4" s="2" t="s">
        <v>5</v>
      </c>
      <c r="B4" s="2" t="s">
        <v>26</v>
      </c>
      <c r="C4" s="2" t="s">
        <v>27</v>
      </c>
      <c r="D4" s="2" t="s">
        <v>64</v>
      </c>
      <c r="E4" s="2" t="s">
        <v>7</v>
      </c>
      <c r="F4" s="2" t="s">
        <v>65</v>
      </c>
      <c r="G4" s="2" t="s">
        <v>66</v>
      </c>
      <c r="H4" s="2" t="s">
        <v>67</v>
      </c>
      <c r="I4" s="2" t="s">
        <v>68</v>
      </c>
      <c r="J4" s="2" t="s">
        <v>69</v>
      </c>
      <c r="K4" s="2" t="s">
        <v>71</v>
      </c>
      <c r="L4" s="2" t="s">
        <v>70</v>
      </c>
      <c r="M4" s="2" t="s">
        <v>72</v>
      </c>
    </row>
    <row r="5" spans="1:13" x14ac:dyDescent="0.25">
      <c r="A5" s="3">
        <v>1</v>
      </c>
      <c r="B5" s="3" t="s">
        <v>28</v>
      </c>
      <c r="C5" s="3" t="s">
        <v>29</v>
      </c>
      <c r="D5" s="4">
        <v>55</v>
      </c>
      <c r="E5" s="3" t="s">
        <v>10</v>
      </c>
      <c r="F5" s="5">
        <v>620</v>
      </c>
      <c r="G5" s="4">
        <f t="shared" ref="G5:G18" si="0">IF(D5&gt;0,F5/D5,"")</f>
        <v>11.272727272727273</v>
      </c>
      <c r="H5" s="5">
        <v>100</v>
      </c>
      <c r="I5" s="4">
        <f t="shared" ref="I5:I18" si="1">IF(D5&gt;0,H5/D5,"")</f>
        <v>1.8181818181818181</v>
      </c>
      <c r="J5" s="5">
        <v>0</v>
      </c>
      <c r="K5" s="5">
        <f t="shared" ref="K5:K18" si="2">IF(E5="vermietet",F5+H5+J5,0)</f>
        <v>720</v>
      </c>
      <c r="L5" s="5">
        <v>650</v>
      </c>
      <c r="M5" s="5">
        <v>0</v>
      </c>
    </row>
    <row r="6" spans="1:13" x14ac:dyDescent="0.25">
      <c r="A6" s="3">
        <v>2</v>
      </c>
      <c r="B6" s="3" t="s">
        <v>28</v>
      </c>
      <c r="C6" s="3" t="s">
        <v>30</v>
      </c>
      <c r="D6" s="4">
        <v>60</v>
      </c>
      <c r="E6" s="3" t="s">
        <v>10</v>
      </c>
      <c r="F6" s="5">
        <v>690</v>
      </c>
      <c r="G6" s="4">
        <f t="shared" si="0"/>
        <v>11.5</v>
      </c>
      <c r="H6" s="5">
        <v>110</v>
      </c>
      <c r="I6" s="4">
        <f t="shared" si="1"/>
        <v>1.8333333333333333</v>
      </c>
      <c r="J6" s="5">
        <v>0</v>
      </c>
      <c r="K6" s="5">
        <f t="shared" si="2"/>
        <v>800</v>
      </c>
      <c r="L6" s="5">
        <v>710</v>
      </c>
      <c r="M6" s="5">
        <v>0</v>
      </c>
    </row>
    <row r="7" spans="1:13" x14ac:dyDescent="0.25">
      <c r="A7" s="3">
        <v>3</v>
      </c>
      <c r="B7" s="3" t="s">
        <v>28</v>
      </c>
      <c r="C7" s="3" t="s">
        <v>31</v>
      </c>
      <c r="D7" s="4">
        <v>0</v>
      </c>
      <c r="E7" s="3" t="s">
        <v>14</v>
      </c>
      <c r="F7" s="5">
        <v>0</v>
      </c>
      <c r="G7" s="4" t="str">
        <f t="shared" si="0"/>
        <v/>
      </c>
      <c r="H7" s="5">
        <v>0</v>
      </c>
      <c r="I7" s="4" t="str">
        <f t="shared" si="1"/>
        <v/>
      </c>
      <c r="J7" s="5">
        <v>0</v>
      </c>
      <c r="K7" s="5">
        <f t="shared" si="2"/>
        <v>0</v>
      </c>
      <c r="L7" s="5">
        <v>700</v>
      </c>
      <c r="M7" s="5">
        <v>0</v>
      </c>
    </row>
    <row r="8" spans="1:13" x14ac:dyDescent="0.25">
      <c r="A8" s="3">
        <v>4</v>
      </c>
      <c r="B8" s="3" t="s">
        <v>32</v>
      </c>
      <c r="C8" s="3" t="s">
        <v>29</v>
      </c>
      <c r="D8" s="4">
        <v>78</v>
      </c>
      <c r="E8" s="3" t="s">
        <v>10</v>
      </c>
      <c r="F8" s="5">
        <v>980</v>
      </c>
      <c r="G8" s="4">
        <f t="shared" si="0"/>
        <v>12.564102564102564</v>
      </c>
      <c r="H8" s="5">
        <v>160</v>
      </c>
      <c r="I8" s="4">
        <f t="shared" si="1"/>
        <v>2.0512820512820511</v>
      </c>
      <c r="J8" s="5">
        <v>70</v>
      </c>
      <c r="K8" s="5">
        <f t="shared" si="2"/>
        <v>1210</v>
      </c>
      <c r="L8" s="5">
        <v>1000</v>
      </c>
      <c r="M8" s="5">
        <v>50</v>
      </c>
    </row>
    <row r="9" spans="1:13" x14ac:dyDescent="0.25">
      <c r="A9" s="3">
        <v>5</v>
      </c>
      <c r="B9" s="3" t="s">
        <v>32</v>
      </c>
      <c r="C9" s="3" t="s">
        <v>30</v>
      </c>
      <c r="D9" s="4">
        <v>80</v>
      </c>
      <c r="E9" s="3" t="s">
        <v>10</v>
      </c>
      <c r="F9" s="5">
        <v>1020</v>
      </c>
      <c r="G9" s="4">
        <f t="shared" si="0"/>
        <v>12.75</v>
      </c>
      <c r="H9" s="5">
        <v>165</v>
      </c>
      <c r="I9" s="4">
        <f t="shared" si="1"/>
        <v>2.0625</v>
      </c>
      <c r="J9" s="5">
        <v>70</v>
      </c>
      <c r="K9" s="5">
        <f t="shared" si="2"/>
        <v>1255</v>
      </c>
      <c r="L9" s="5">
        <v>1050</v>
      </c>
      <c r="M9" s="5">
        <v>50</v>
      </c>
    </row>
    <row r="10" spans="1:13" x14ac:dyDescent="0.25">
      <c r="A10" s="3">
        <v>6</v>
      </c>
      <c r="B10" s="3" t="s">
        <v>33</v>
      </c>
      <c r="C10" s="3" t="s">
        <v>29</v>
      </c>
      <c r="D10" s="4">
        <v>45</v>
      </c>
      <c r="E10" s="3" t="s">
        <v>10</v>
      </c>
      <c r="F10" s="5">
        <v>540</v>
      </c>
      <c r="G10" s="4">
        <f t="shared" si="0"/>
        <v>12</v>
      </c>
      <c r="H10" s="5">
        <v>85</v>
      </c>
      <c r="I10" s="4">
        <f t="shared" si="1"/>
        <v>1.8888888888888888</v>
      </c>
      <c r="J10" s="5">
        <v>0</v>
      </c>
      <c r="K10" s="5">
        <f t="shared" si="2"/>
        <v>625</v>
      </c>
      <c r="L10" s="5">
        <v>560</v>
      </c>
      <c r="M10" s="5">
        <v>0</v>
      </c>
    </row>
    <row r="11" spans="1:13" x14ac:dyDescent="0.25">
      <c r="A11" s="3">
        <v>7</v>
      </c>
      <c r="B11" s="3" t="s">
        <v>33</v>
      </c>
      <c r="C11" s="3" t="s">
        <v>30</v>
      </c>
      <c r="D11" s="4">
        <v>46</v>
      </c>
      <c r="E11" s="3" t="s">
        <v>10</v>
      </c>
      <c r="F11" s="5">
        <v>555</v>
      </c>
      <c r="G11" s="4">
        <f t="shared" si="0"/>
        <v>12.065217391304348</v>
      </c>
      <c r="H11" s="5">
        <v>85</v>
      </c>
      <c r="I11" s="4">
        <f t="shared" si="1"/>
        <v>1.8478260869565217</v>
      </c>
      <c r="J11" s="5">
        <v>0</v>
      </c>
      <c r="K11" s="5">
        <f t="shared" si="2"/>
        <v>640</v>
      </c>
      <c r="L11" s="5">
        <v>570</v>
      </c>
      <c r="M11" s="5">
        <v>0</v>
      </c>
    </row>
    <row r="12" spans="1:13" x14ac:dyDescent="0.25">
      <c r="A12" s="3">
        <v>8</v>
      </c>
      <c r="B12" s="3" t="s">
        <v>33</v>
      </c>
      <c r="C12" s="3" t="s">
        <v>31</v>
      </c>
      <c r="D12" s="4">
        <v>46</v>
      </c>
      <c r="E12" s="3" t="s">
        <v>14</v>
      </c>
      <c r="F12" s="5">
        <v>0</v>
      </c>
      <c r="G12" s="4">
        <f t="shared" si="0"/>
        <v>0</v>
      </c>
      <c r="H12" s="5">
        <v>0</v>
      </c>
      <c r="I12" s="4">
        <f t="shared" si="1"/>
        <v>0</v>
      </c>
      <c r="J12" s="5">
        <v>0</v>
      </c>
      <c r="K12" s="5">
        <f t="shared" si="2"/>
        <v>0</v>
      </c>
      <c r="L12" s="5">
        <v>570</v>
      </c>
      <c r="M12" s="5">
        <v>0</v>
      </c>
    </row>
    <row r="13" spans="1:13" x14ac:dyDescent="0.25">
      <c r="A13" s="3">
        <v>9</v>
      </c>
      <c r="B13" s="3" t="s">
        <v>33</v>
      </c>
      <c r="C13" s="3" t="s">
        <v>34</v>
      </c>
      <c r="D13" s="4">
        <v>50</v>
      </c>
      <c r="E13" s="3" t="s">
        <v>10</v>
      </c>
      <c r="F13" s="5">
        <v>600</v>
      </c>
      <c r="G13" s="4">
        <f t="shared" si="0"/>
        <v>12</v>
      </c>
      <c r="H13" s="5">
        <v>90</v>
      </c>
      <c r="I13" s="4">
        <f t="shared" si="1"/>
        <v>1.8</v>
      </c>
      <c r="J13" s="5">
        <v>0</v>
      </c>
      <c r="K13" s="5">
        <f t="shared" si="2"/>
        <v>690</v>
      </c>
      <c r="L13" s="5">
        <v>620</v>
      </c>
      <c r="M13" s="5">
        <v>0</v>
      </c>
    </row>
    <row r="14" spans="1:13" x14ac:dyDescent="0.25">
      <c r="A14" s="3">
        <v>10</v>
      </c>
      <c r="B14" s="3" t="s">
        <v>33</v>
      </c>
      <c r="C14" s="3" t="s">
        <v>35</v>
      </c>
      <c r="D14" s="4">
        <v>52</v>
      </c>
      <c r="E14" s="3" t="s">
        <v>10</v>
      </c>
      <c r="F14" s="5">
        <v>630</v>
      </c>
      <c r="G14" s="4">
        <f t="shared" si="0"/>
        <v>12.115384615384615</v>
      </c>
      <c r="H14" s="5">
        <v>95</v>
      </c>
      <c r="I14" s="4">
        <f t="shared" si="1"/>
        <v>1.8269230769230769</v>
      </c>
      <c r="J14" s="5">
        <v>0</v>
      </c>
      <c r="K14" s="5">
        <f t="shared" si="2"/>
        <v>725</v>
      </c>
      <c r="L14" s="5">
        <v>640</v>
      </c>
      <c r="M14" s="5">
        <v>0</v>
      </c>
    </row>
    <row r="15" spans="1:13" x14ac:dyDescent="0.25">
      <c r="A15" s="3"/>
      <c r="B15" s="3"/>
      <c r="C15" s="3"/>
      <c r="D15" s="4"/>
      <c r="E15" s="3"/>
      <c r="F15" s="5"/>
      <c r="G15" s="4" t="str">
        <f t="shared" si="0"/>
        <v/>
      </c>
      <c r="H15" s="5"/>
      <c r="I15" s="4" t="str">
        <f t="shared" si="1"/>
        <v/>
      </c>
      <c r="J15" s="5"/>
      <c r="K15" s="5">
        <f t="shared" si="2"/>
        <v>0</v>
      </c>
      <c r="L15" s="5"/>
      <c r="M15" s="5"/>
    </row>
    <row r="16" spans="1:13" x14ac:dyDescent="0.25">
      <c r="A16" s="3"/>
      <c r="B16" s="3"/>
      <c r="C16" s="3"/>
      <c r="D16" s="4"/>
      <c r="E16" s="3"/>
      <c r="F16" s="5"/>
      <c r="G16" s="4" t="str">
        <f t="shared" si="0"/>
        <v/>
      </c>
      <c r="H16" s="5"/>
      <c r="I16" s="4" t="str">
        <f t="shared" si="1"/>
        <v/>
      </c>
      <c r="J16" s="5"/>
      <c r="K16" s="5">
        <f t="shared" si="2"/>
        <v>0</v>
      </c>
      <c r="L16" s="5"/>
      <c r="M16" s="5"/>
    </row>
    <row r="17" spans="1:13" x14ac:dyDescent="0.25">
      <c r="A17" s="3"/>
      <c r="B17" s="3"/>
      <c r="C17" s="3"/>
      <c r="D17" s="4"/>
      <c r="E17" s="3"/>
      <c r="F17" s="5"/>
      <c r="G17" s="4" t="str">
        <f t="shared" si="0"/>
        <v/>
      </c>
      <c r="H17" s="5"/>
      <c r="I17" s="4" t="str">
        <f t="shared" si="1"/>
        <v/>
      </c>
      <c r="J17" s="5"/>
      <c r="K17" s="5">
        <f t="shared" si="2"/>
        <v>0</v>
      </c>
      <c r="L17" s="5"/>
      <c r="M17" s="5"/>
    </row>
    <row r="18" spans="1:13" x14ac:dyDescent="0.25">
      <c r="A18" s="3"/>
      <c r="B18" s="3"/>
      <c r="C18" s="3"/>
      <c r="D18" s="4"/>
      <c r="E18" s="3"/>
      <c r="F18" s="5"/>
      <c r="G18" s="4" t="str">
        <f t="shared" si="0"/>
        <v/>
      </c>
      <c r="H18" s="5"/>
      <c r="I18" s="4" t="str">
        <f t="shared" si="1"/>
        <v/>
      </c>
      <c r="J18" s="5"/>
      <c r="K18" s="5">
        <f t="shared" si="2"/>
        <v>0</v>
      </c>
      <c r="L18" s="5"/>
      <c r="M18" s="5"/>
    </row>
    <row r="20" spans="1:13" x14ac:dyDescent="0.25">
      <c r="J20" s="10" t="s">
        <v>21</v>
      </c>
      <c r="K20" s="10"/>
      <c r="L20" s="11"/>
      <c r="M20" s="6">
        <f>SUMIF(E5:E18,"vermietet",F5:F18)+SUMIF(E5:E18,"vermietet",J5:J18)</f>
        <v>5775</v>
      </c>
    </row>
    <row r="21" spans="1:13" x14ac:dyDescent="0.25">
      <c r="J21" s="10" t="s">
        <v>22</v>
      </c>
      <c r="K21" s="10"/>
      <c r="L21" s="11"/>
      <c r="M21" s="6">
        <f>SUM(L5:L18)+SUM(M5:M18)</f>
        <v>7170</v>
      </c>
    </row>
    <row r="22" spans="1:13" x14ac:dyDescent="0.25">
      <c r="J22" s="10" t="s">
        <v>23</v>
      </c>
      <c r="K22" s="10"/>
      <c r="L22" s="11"/>
      <c r="M22" s="6">
        <f>M21-M20</f>
        <v>1395</v>
      </c>
    </row>
    <row r="24" spans="1:13" x14ac:dyDescent="0.25">
      <c r="A24" s="7" t="s">
        <v>24</v>
      </c>
      <c r="B24" s="7"/>
      <c r="C24" s="7"/>
      <c r="D24" s="7"/>
      <c r="E24" s="7"/>
    </row>
  </sheetData>
  <mergeCells count="5">
    <mergeCell ref="A24:E24"/>
    <mergeCell ref="A1:C1"/>
    <mergeCell ref="J20:L20"/>
    <mergeCell ref="J21:L21"/>
    <mergeCell ref="J22:L22"/>
  </mergeCells>
  <conditionalFormatting sqref="A5:M18">
    <cfRule type="expression" dxfId="17" priority="3">
      <formula>MOD(ROW(),2)=0</formula>
    </cfRule>
  </conditionalFormatting>
  <conditionalFormatting sqref="E5:E18">
    <cfRule type="expression" dxfId="16" priority="1">
      <formula>EROW()="vermietet"</formula>
    </cfRule>
    <cfRule type="expression" dxfId="15" priority="2">
      <formula>EROW()="leer"</formula>
    </cfRule>
  </conditionalFormatting>
  <conditionalFormatting sqref="M22">
    <cfRule type="cellIs" dxfId="14" priority="4" operator="greaterThan">
      <formula>0</formula>
    </cfRule>
    <cfRule type="cellIs" dxfId="13" priority="5" operator="lessThan">
      <formula>0</formula>
    </cfRule>
  </conditionalFormatting>
  <dataValidations count="1">
    <dataValidation type="list" allowBlank="1" showDropDown="1" showInputMessage="1" showErrorMessage="1" sqref="E5:E18" xr:uid="{00000000-0002-0000-0100-000000000000}">
      <formula1>"vermietet,leer"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5"/>
  <sheetViews>
    <sheetView workbookViewId="0">
      <pane ySplit="1" topLeftCell="A2" activePane="bottomLeft" state="frozen"/>
      <selection pane="bottomLeft" activeCell="Q28" sqref="Q28"/>
    </sheetView>
  </sheetViews>
  <sheetFormatPr baseColWidth="10" defaultColWidth="9.140625" defaultRowHeight="15" x14ac:dyDescent="0.25"/>
  <cols>
    <col min="1" max="1" width="22" customWidth="1"/>
    <col min="2" max="2" width="14" customWidth="1"/>
    <col min="3" max="3" width="18" customWidth="1"/>
    <col min="4" max="11" width="10" customWidth="1"/>
    <col min="12" max="12" width="11" customWidth="1"/>
    <col min="13" max="15" width="10" customWidth="1"/>
  </cols>
  <sheetData>
    <row r="1" spans="1:15" x14ac:dyDescent="0.25">
      <c r="A1" s="1" t="s">
        <v>36</v>
      </c>
    </row>
    <row r="2" spans="1:15" x14ac:dyDescent="0.25">
      <c r="A2" s="1" t="s">
        <v>1</v>
      </c>
      <c r="B2" t="s">
        <v>37</v>
      </c>
    </row>
    <row r="5" spans="1:15" ht="30" x14ac:dyDescent="0.25">
      <c r="A5" s="2" t="s">
        <v>38</v>
      </c>
      <c r="B5" s="2" t="s">
        <v>39</v>
      </c>
      <c r="C5" s="2" t="s">
        <v>8</v>
      </c>
      <c r="D5" s="2" t="s">
        <v>40</v>
      </c>
      <c r="E5" s="2" t="s">
        <v>41</v>
      </c>
      <c r="F5" s="2" t="s">
        <v>42</v>
      </c>
      <c r="G5" s="2" t="s">
        <v>43</v>
      </c>
      <c r="H5" s="2" t="s">
        <v>44</v>
      </c>
      <c r="I5" s="2" t="s">
        <v>45</v>
      </c>
      <c r="J5" s="2" t="s">
        <v>46</v>
      </c>
      <c r="K5" s="2" t="s">
        <v>47</v>
      </c>
      <c r="L5" s="2" t="s">
        <v>48</v>
      </c>
      <c r="M5" s="2" t="s">
        <v>49</v>
      </c>
      <c r="N5" s="2" t="s">
        <v>50</v>
      </c>
      <c r="O5" s="2" t="s">
        <v>51</v>
      </c>
    </row>
    <row r="6" spans="1:15" x14ac:dyDescent="0.25">
      <c r="A6" s="3" t="s">
        <v>52</v>
      </c>
      <c r="B6" s="3" t="s">
        <v>53</v>
      </c>
      <c r="C6" s="5">
        <v>800</v>
      </c>
      <c r="D6" s="5">
        <v>800</v>
      </c>
      <c r="E6" s="5">
        <v>800</v>
      </c>
      <c r="F6" s="5">
        <v>800</v>
      </c>
      <c r="G6" s="5">
        <v>800</v>
      </c>
      <c r="H6" s="5">
        <v>800</v>
      </c>
      <c r="I6" s="5">
        <v>800</v>
      </c>
      <c r="J6" s="5">
        <v>800</v>
      </c>
      <c r="K6" s="5">
        <v>800</v>
      </c>
      <c r="L6" s="5">
        <v>800</v>
      </c>
      <c r="M6" s="5">
        <v>800</v>
      </c>
      <c r="N6" s="5">
        <v>800</v>
      </c>
      <c r="O6" s="5"/>
    </row>
    <row r="7" spans="1:15" x14ac:dyDescent="0.25">
      <c r="A7" s="3" t="s">
        <v>54</v>
      </c>
      <c r="B7" s="3" t="s">
        <v>55</v>
      </c>
      <c r="C7" s="5">
        <v>1020</v>
      </c>
      <c r="D7" s="5">
        <v>1020</v>
      </c>
      <c r="E7" s="5">
        <v>1020</v>
      </c>
      <c r="F7" s="5">
        <v>1020</v>
      </c>
      <c r="G7" s="5"/>
      <c r="H7" s="5"/>
      <c r="I7" s="5"/>
      <c r="J7" s="5"/>
      <c r="K7" s="5"/>
      <c r="L7" s="5"/>
      <c r="M7" s="5"/>
      <c r="N7" s="5"/>
      <c r="O7" s="5"/>
    </row>
    <row r="8" spans="1:15" x14ac:dyDescent="0.25">
      <c r="A8" s="3" t="s">
        <v>56</v>
      </c>
      <c r="B8" s="3" t="s">
        <v>57</v>
      </c>
      <c r="C8" s="5">
        <v>1050</v>
      </c>
      <c r="D8" s="5">
        <v>1050</v>
      </c>
      <c r="E8" s="5">
        <v>1050</v>
      </c>
      <c r="F8" s="5">
        <v>1050</v>
      </c>
      <c r="G8" s="5">
        <v>1050</v>
      </c>
      <c r="H8" s="5">
        <v>1050</v>
      </c>
      <c r="I8" s="5"/>
      <c r="J8" s="5"/>
      <c r="K8" s="5"/>
      <c r="L8" s="5"/>
      <c r="M8" s="5"/>
      <c r="N8" s="5"/>
      <c r="O8" s="5"/>
    </row>
    <row r="9" spans="1:15" x14ac:dyDescent="0.25">
      <c r="A9" s="3" t="s">
        <v>58</v>
      </c>
      <c r="B9" s="3" t="s">
        <v>59</v>
      </c>
      <c r="C9" s="5">
        <v>720</v>
      </c>
      <c r="D9" s="5">
        <v>720</v>
      </c>
      <c r="E9" s="5">
        <v>720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3" t="s">
        <v>60</v>
      </c>
      <c r="B10" s="3" t="s">
        <v>61</v>
      </c>
      <c r="C10" s="5">
        <v>1120</v>
      </c>
      <c r="D10" s="5">
        <v>1120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3" t="s">
        <v>62</v>
      </c>
      <c r="B11" s="3" t="s">
        <v>63</v>
      </c>
      <c r="C11" s="5">
        <v>625</v>
      </c>
      <c r="D11" s="5">
        <v>625</v>
      </c>
      <c r="E11" s="5">
        <v>625</v>
      </c>
      <c r="F11" s="5">
        <v>625</v>
      </c>
      <c r="G11" s="5">
        <v>625</v>
      </c>
      <c r="H11" s="5"/>
      <c r="I11" s="5"/>
      <c r="J11" s="5"/>
      <c r="K11" s="5"/>
      <c r="L11" s="5"/>
      <c r="M11" s="5"/>
      <c r="N11" s="5"/>
      <c r="O11" s="5"/>
    </row>
    <row r="12" spans="1:15" x14ac:dyDescent="0.25">
      <c r="A12" s="3"/>
      <c r="B12" s="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25">
      <c r="A14" s="3"/>
      <c r="B14" s="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5">
      <c r="A15" s="3"/>
      <c r="B15" s="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5">
      <c r="A16" s="3"/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25">
      <c r="A17" s="3"/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3"/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25">
      <c r="A19" s="3"/>
      <c r="B19" s="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25">
      <c r="A20" s="3"/>
      <c r="B20" s="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25">
      <c r="A21" s="3"/>
      <c r="B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25">
      <c r="A22" s="3"/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25">
      <c r="A23" s="3"/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25">
      <c r="A24" s="3"/>
      <c r="B24" s="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3"/>
      <c r="B25" s="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</sheetData>
  <conditionalFormatting sqref="A6:O25">
    <cfRule type="expression" dxfId="12" priority="13">
      <formula>MOD(ROW(),2)=0</formula>
    </cfRule>
  </conditionalFormatting>
  <conditionalFormatting sqref="D6:D25">
    <cfRule type="expression" dxfId="11" priority="1">
      <formula>DROW()&gt;=CROW()</formula>
    </cfRule>
  </conditionalFormatting>
  <conditionalFormatting sqref="E6:E25">
    <cfRule type="expression" dxfId="10" priority="2">
      <formula>EROW()&gt;=CROW()</formula>
    </cfRule>
  </conditionalFormatting>
  <conditionalFormatting sqref="F6:F25">
    <cfRule type="expression" dxfId="9" priority="3">
      <formula>FROW()&gt;=CROW()</formula>
    </cfRule>
  </conditionalFormatting>
  <conditionalFormatting sqref="G6:G25">
    <cfRule type="expression" dxfId="8" priority="4">
      <formula>GROW()&gt;=CROW()</formula>
    </cfRule>
  </conditionalFormatting>
  <conditionalFormatting sqref="H6:H25">
    <cfRule type="expression" dxfId="7" priority="5">
      <formula>HROW()&gt;=CROW()</formula>
    </cfRule>
  </conditionalFormatting>
  <conditionalFormatting sqref="I6:I25">
    <cfRule type="expression" dxfId="6" priority="6">
      <formula>IROW()&gt;=CROW()</formula>
    </cfRule>
  </conditionalFormatting>
  <conditionalFormatting sqref="J6:J25">
    <cfRule type="expression" dxfId="5" priority="7">
      <formula>JROW()&gt;=CROW()</formula>
    </cfRule>
  </conditionalFormatting>
  <conditionalFormatting sqref="K6:K25">
    <cfRule type="expression" dxfId="4" priority="8">
      <formula>KROW()&gt;=CROW()</formula>
    </cfRule>
  </conditionalFormatting>
  <conditionalFormatting sqref="L6:L25">
    <cfRule type="expression" dxfId="3" priority="9">
      <formula>LROW()&gt;=CROW()</formula>
    </cfRule>
  </conditionalFormatting>
  <conditionalFormatting sqref="M6:M25">
    <cfRule type="expression" dxfId="2" priority="10">
      <formula>MROW()&gt;=CROW()</formula>
    </cfRule>
  </conditionalFormatting>
  <conditionalFormatting sqref="N6:N25">
    <cfRule type="expression" dxfId="1" priority="11">
      <formula>NROW()&gt;=CROW()</formula>
    </cfRule>
  </conditionalFormatting>
  <conditionalFormatting sqref="O6:O25">
    <cfRule type="expression" dxfId="0" priority="12">
      <formula>OROW()&gt;=CROW()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Mieteinnahmen Mehrfamilienhaus</vt:lpstr>
      <vt:lpstr>Mieteinnahmen Wohnungen</vt:lpstr>
      <vt:lpstr>Mieter und Zahlungen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2025-09-03T10:12:10Z</dcterms:created>
  <dcterms:modified xsi:type="dcterms:W3CDTF">2025-09-03T10:58:11Z</dcterms:modified>
</cp:coreProperties>
</file>