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4A7F8F2F-3B7B-447F-85C9-B64D4D9524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gebot" sheetId="1" r:id="rId1"/>
  </sheets>
  <definedNames>
    <definedName name="_xlnm.Print_Area" localSheetId="0">Angebot!$A$1:$H$31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H19" i="1"/>
  <c r="H18" i="1"/>
  <c r="H17" i="1"/>
  <c r="G23" i="1" l="1"/>
  <c r="G25" i="1" s="1"/>
  <c r="G26" i="1" s="1"/>
</calcChain>
</file>

<file path=xl/sharedStrings.xml><?xml version="1.0" encoding="utf-8"?>
<sst xmlns="http://schemas.openxmlformats.org/spreadsheetml/2006/main" count="77" uniqueCount="70">
  <si>
    <t>ANGEBOT</t>
  </si>
  <si>
    <t>Anbieter</t>
  </si>
  <si>
    <t>Angebotsdaten</t>
  </si>
  <si>
    <t>Firma</t>
  </si>
  <si>
    <t>Nordlicht Digital GmbH</t>
  </si>
  <si>
    <t>USt-IdNr.</t>
  </si>
  <si>
    <t>Angebotsnummer</t>
  </si>
  <si>
    <t>AN-2026-017</t>
  </si>
  <si>
    <t>Kontakt</t>
  </si>
  <si>
    <t>Anna Becker</t>
  </si>
  <si>
    <t>Datum</t>
  </si>
  <si>
    <t>06.03.2026</t>
  </si>
  <si>
    <t>Adresse</t>
  </si>
  <si>
    <t>Hafenweg 12</t>
  </si>
  <si>
    <t>Gültig bis</t>
  </si>
  <si>
    <t>20.03.2026</t>
  </si>
  <si>
    <t>Ort</t>
  </si>
  <si>
    <t>20457 Hamburg</t>
  </si>
  <si>
    <t>Kundennummer</t>
  </si>
  <si>
    <t>KD-1048</t>
  </si>
  <si>
    <t>Telefon</t>
  </si>
  <si>
    <t>+49 40 1234567</t>
  </si>
  <si>
    <t>Zahlungsziel</t>
  </si>
  <si>
    <t>14 Tage</t>
  </si>
  <si>
    <t>E-Mail</t>
  </si>
  <si>
    <t>kontakt@nordlicht-digital.de</t>
  </si>
  <si>
    <t>Währung</t>
  </si>
  <si>
    <t>EUR</t>
  </si>
  <si>
    <t>Kunde</t>
  </si>
  <si>
    <t>Meyer &amp; Sohn KG</t>
  </si>
  <si>
    <t>Lukas Meyer</t>
  </si>
  <si>
    <t>Industriestraße 8</t>
  </si>
  <si>
    <t>28195 Bremen</t>
  </si>
  <si>
    <t>+49 421 7654321</t>
  </si>
  <si>
    <t>l.meyer@meyer-sohn.de</t>
  </si>
  <si>
    <t>Pos.</t>
  </si>
  <si>
    <t>Artikel / Leistung</t>
  </si>
  <si>
    <t>Beschreibung</t>
  </si>
  <si>
    <t>Menge</t>
  </si>
  <si>
    <t>Einheit</t>
  </si>
  <si>
    <t>Einzelpreis</t>
  </si>
  <si>
    <t>Rabatt %</t>
  </si>
  <si>
    <t>Gesamt</t>
  </si>
  <si>
    <t>Website-Relaunch</t>
  </si>
  <si>
    <t>Pauschal</t>
  </si>
  <si>
    <t>SEO-Grundanalyse</t>
  </si>
  <si>
    <t>Content-Workshop</t>
  </si>
  <si>
    <t>Strategie-Workshop vor Ort oder remote</t>
  </si>
  <si>
    <t>Tag</t>
  </si>
  <si>
    <t>Bedingungen</t>
  </si>
  <si>
    <t>Zusammenfassung</t>
  </si>
  <si>
    <t>Zahlung</t>
  </si>
  <si>
    <t>50% bei Auftrag, 50% nach Übergabe</t>
  </si>
  <si>
    <t>Zwischensumme</t>
  </si>
  <si>
    <t>Lieferzeit</t>
  </si>
  <si>
    <t>10 Arbeitstage ab Freigabe</t>
  </si>
  <si>
    <t>MwSt.-Satz</t>
  </si>
  <si>
    <t>Gültigkeit</t>
  </si>
  <si>
    <t>14 Tage ab Ausstellungsdatum</t>
  </si>
  <si>
    <t>MwSt.</t>
  </si>
  <si>
    <t>Hinweis</t>
  </si>
  <si>
    <t>Kleine Textanpassungen inklusive, weitere Leistungen nach Abstimmung.</t>
  </si>
  <si>
    <t>Gesamtbetrag</t>
  </si>
  <si>
    <t>Vielen Dank für Ihr Interesse. Bei Rückfragen stehen wir Ihnen gern zur Verfügung.</t>
  </si>
  <si>
    <t>Ort, Datum</t>
  </si>
  <si>
    <t>Unterschrift</t>
  </si>
  <si>
    <t>Hamburg, 06.03.2026</t>
  </si>
  <si>
    <t xml:space="preserve">Starterpaket inkl. Struktur und </t>
  </si>
  <si>
    <t>Technische Prüfung und Empfehlungen</t>
  </si>
  <si>
    <t>DE1234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</si>
</sst>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\ #,##0.00"/>
  </numFmts>
  <fonts count="11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0"/>
      <color rgb="FF1F415A"/>
      <name val="Calibri"/>
    </font>
    <font>
      <sz val="10"/>
      <color rgb="FF000000"/>
      <name val="Calibri"/>
    </font>
    <font>
      <b/>
      <sz val="10"/>
      <color rgb="FFFFFFFF"/>
      <name val="Calibri"/>
    </font>
    <font>
      <b/>
      <sz val="10"/>
      <color rgb="FF000000"/>
      <name val="Calibri"/>
    </font>
    <font>
      <i/>
      <sz val="10"/>
      <color rgb="FF1F415A"/>
      <name val="Calibri"/>
    </font>
    <font>
      <sz val="10"/>
      <color theme="1"/>
      <name val="Calibri"/>
      <family val="2"/>
      <scheme val="minor"/>
    </font>
    <font>
      <b/>
      <sz val="25"/>
      <color rgb="FFFFFFFF"/>
      <name val="Calibri"/>
      <family val="2"/>
    </font>
    <font>
      <sz val="25"/>
      <color theme="1"/>
      <name val="Calibri"/>
      <family val="2"/>
      <scheme val="minor"/>
    </font>
    <font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4F8FA"/>
      </patternFill>
    </fill>
    <fill>
      <patternFill patternType="solid">
        <fgColor rgb="FFEAF2F4"/>
      </patternFill>
    </fill>
    <fill>
      <patternFill patternType="solid">
        <fgColor rgb="FFFFFFFF"/>
      </patternFill>
    </fill>
    <fill>
      <patternFill patternType="solid">
        <fgColor rgb="FF1F415A"/>
      </patternFill>
    </fill>
    <fill>
      <patternFill patternType="solid">
        <fgColor theme="3" tint="-0.499984740745262"/>
        <bgColor indexed="64"/>
      </patternFill>
    </fill>
  </fills>
  <borders count="4">
    <border>
      <left/>
      <right/>
      <top/>
      <bottom/>
      <diagonal/>
    </border>
    <border>
      <left style="medium">
        <color rgb="FF1F415A"/>
      </left>
      <right style="medium">
        <color rgb="FF1F415A"/>
      </right>
      <top style="medium">
        <color rgb="FF1F415A"/>
      </top>
      <bottom style="medium">
        <color rgb="FF1F415A"/>
      </bottom>
      <diagonal/>
    </border>
    <border>
      <left style="thin">
        <color rgb="FF1F415A"/>
      </left>
      <right style="thin">
        <color rgb="FF1F415A"/>
      </right>
      <top style="thin">
        <color rgb="FF1F415A"/>
      </top>
      <bottom style="thin">
        <color rgb="FF1F415A"/>
      </bottom>
      <diagonal/>
    </border>
    <border>
      <left/>
      <right/>
      <top/>
      <bottom style="thin">
        <color rgb="FF1F415A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 wrapText="1"/>
    </xf>
    <xf numFmtId="2" fontId="0" fillId="3" borderId="2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right" vertical="center"/>
    </xf>
    <xf numFmtId="9" fontId="0" fillId="3" borderId="2" xfId="0" applyNumberFormat="1" applyFill="1" applyBorder="1" applyAlignment="1">
      <alignment horizontal="center" vertical="center"/>
    </xf>
    <xf numFmtId="164" fontId="0" fillId="4" borderId="2" xfId="0" applyNumberForma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3" fillId="3" borderId="2" xfId="0" applyFont="1" applyFill="1" applyBorder="1" applyAlignment="1">
      <alignment horizontal="left" vertical="center" wrapText="1"/>
    </xf>
    <xf numFmtId="0" fontId="0" fillId="3" borderId="2" xfId="0" applyFill="1" applyBorder="1"/>
    <xf numFmtId="164" fontId="5" fillId="4" borderId="2" xfId="0" applyNumberFormat="1" applyFont="1" applyFill="1" applyBorder="1" applyAlignment="1">
      <alignment horizontal="right" vertical="center"/>
    </xf>
    <xf numFmtId="0" fontId="5" fillId="4" borderId="2" xfId="0" applyFont="1" applyFill="1" applyBorder="1" applyAlignment="1">
      <alignment horizontal="right" vertical="center"/>
    </xf>
    <xf numFmtId="9" fontId="3" fillId="4" borderId="2" xfId="0" applyNumberFormat="1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164" fontId="1" fillId="5" borderId="2" xfId="0" applyNumberFormat="1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 wrapText="1"/>
    </xf>
    <xf numFmtId="2" fontId="7" fillId="3" borderId="2" xfId="0" applyNumberFormat="1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right" vertical="center"/>
    </xf>
    <xf numFmtId="9" fontId="7" fillId="3" borderId="2" xfId="0" applyNumberFormat="1" applyFont="1" applyFill="1" applyBorder="1" applyAlignment="1">
      <alignment horizontal="center" vertical="center"/>
    </xf>
    <xf numFmtId="164" fontId="7" fillId="4" borderId="2" xfId="0" applyNumberFormat="1" applyFont="1" applyFill="1" applyBorder="1" applyAlignment="1">
      <alignment horizontal="right" vertical="center"/>
    </xf>
    <xf numFmtId="0" fontId="8" fillId="6" borderId="1" xfId="0" applyFont="1" applyFill="1" applyBorder="1" applyAlignment="1">
      <alignment horizontal="center" vertical="center"/>
    </xf>
    <xf numFmtId="0" fontId="9" fillId="6" borderId="1" xfId="0" applyFont="1" applyFill="1" applyBorder="1"/>
    <xf numFmtId="0" fontId="1" fillId="6" borderId="1" xfId="0" applyFont="1" applyFill="1" applyBorder="1" applyAlignment="1">
      <alignment horizontal="left" vertical="center"/>
    </xf>
    <xf numFmtId="0" fontId="1" fillId="6" borderId="1" xfId="0" applyFont="1" applyFill="1" applyBorder="1"/>
    <xf numFmtId="0" fontId="4" fillId="6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showGridLines="0" tabSelected="1" workbookViewId="0">
      <selection activeCell="D5" sqref="D5"/>
    </sheetView>
  </sheetViews>
  <sheetFormatPr baseColWidth="10" defaultColWidth="9.140625" defaultRowHeight="15" x14ac:dyDescent="0.25"/>
  <cols>
    <col min="1" max="1" width="9.28515625" customWidth="1"/>
    <col min="2" max="2" width="23.5703125" customWidth="1"/>
    <col min="3" max="3" width="32.42578125" customWidth="1"/>
    <col min="4" max="4" width="7.7109375" customWidth="1"/>
    <col min="5" max="5" width="8.7109375" bestFit="1" customWidth="1"/>
    <col min="6" max="6" width="15.28515625" bestFit="1" customWidth="1"/>
    <col min="7" max="7" width="7.85546875" bestFit="1" customWidth="1"/>
    <col min="8" max="8" width="9.5703125" bestFit="1" customWidth="1"/>
  </cols>
  <sheetData>
    <row r="1" spans="1:8" ht="30" customHeight="1" x14ac:dyDescent="0.5">
      <c r="A1" s="33" t="s">
        <v>0</v>
      </c>
      <c r="B1" s="34"/>
      <c r="C1" s="34"/>
      <c r="D1" s="34"/>
      <c r="E1" s="34"/>
      <c r="F1" s="34"/>
      <c r="G1" s="34"/>
      <c r="H1" s="34"/>
    </row>
    <row r="2" spans="1:8" ht="20.100000000000001" customHeight="1" x14ac:dyDescent="0.25"/>
    <row r="3" spans="1:8" ht="20.100000000000001" customHeight="1" x14ac:dyDescent="0.25">
      <c r="A3" s="35" t="s">
        <v>1</v>
      </c>
      <c r="B3" s="36"/>
      <c r="C3" s="36"/>
      <c r="D3" s="36"/>
      <c r="F3" s="35" t="s">
        <v>2</v>
      </c>
      <c r="G3" s="36"/>
      <c r="H3" s="36"/>
    </row>
    <row r="4" spans="1:8" ht="20.100000000000001" customHeight="1" x14ac:dyDescent="0.25">
      <c r="A4" s="1" t="s">
        <v>3</v>
      </c>
      <c r="B4" s="2" t="s">
        <v>4</v>
      </c>
      <c r="C4" s="1" t="s">
        <v>5</v>
      </c>
      <c r="D4" s="38" t="s">
        <v>69</v>
      </c>
      <c r="F4" s="1" t="s">
        <v>6</v>
      </c>
      <c r="G4" s="23" t="s">
        <v>7</v>
      </c>
      <c r="H4" s="18"/>
    </row>
    <row r="5" spans="1:8" ht="20.100000000000001" customHeight="1" x14ac:dyDescent="0.25">
      <c r="A5" s="1" t="s">
        <v>8</v>
      </c>
      <c r="B5" s="2" t="s">
        <v>9</v>
      </c>
      <c r="C5" s="3"/>
      <c r="D5" s="3"/>
      <c r="F5" s="1" t="s">
        <v>10</v>
      </c>
      <c r="G5" s="23" t="s">
        <v>11</v>
      </c>
      <c r="H5" s="18"/>
    </row>
    <row r="6" spans="1:8" ht="20.100000000000001" customHeight="1" x14ac:dyDescent="0.25">
      <c r="A6" s="1" t="s">
        <v>12</v>
      </c>
      <c r="B6" s="2" t="s">
        <v>13</v>
      </c>
      <c r="C6" s="3"/>
      <c r="D6" s="3"/>
      <c r="F6" s="1" t="s">
        <v>14</v>
      </c>
      <c r="G6" s="23" t="s">
        <v>15</v>
      </c>
      <c r="H6" s="18"/>
    </row>
    <row r="7" spans="1:8" ht="20.100000000000001" customHeight="1" x14ac:dyDescent="0.25">
      <c r="A7" s="1" t="s">
        <v>16</v>
      </c>
      <c r="B7" s="2" t="s">
        <v>17</v>
      </c>
      <c r="C7" s="3"/>
      <c r="D7" s="3"/>
      <c r="F7" s="1" t="s">
        <v>18</v>
      </c>
      <c r="G7" s="23" t="s">
        <v>19</v>
      </c>
      <c r="H7" s="18"/>
    </row>
    <row r="8" spans="1:8" ht="20.100000000000001" customHeight="1" x14ac:dyDescent="0.25">
      <c r="A8" s="1" t="s">
        <v>20</v>
      </c>
      <c r="B8" s="2" t="s">
        <v>21</v>
      </c>
      <c r="C8" s="3"/>
      <c r="D8" s="3"/>
      <c r="F8" s="1" t="s">
        <v>22</v>
      </c>
      <c r="G8" s="23" t="s">
        <v>23</v>
      </c>
      <c r="H8" s="18"/>
    </row>
    <row r="9" spans="1:8" ht="20.100000000000001" customHeight="1" x14ac:dyDescent="0.25">
      <c r="A9" s="1" t="s">
        <v>24</v>
      </c>
      <c r="B9" s="2" t="s">
        <v>25</v>
      </c>
      <c r="C9" s="3"/>
      <c r="D9" s="3"/>
      <c r="F9" s="1" t="s">
        <v>26</v>
      </c>
      <c r="G9" s="23" t="s">
        <v>27</v>
      </c>
      <c r="H9" s="18"/>
    </row>
    <row r="10" spans="1:8" ht="20.100000000000001" customHeight="1" x14ac:dyDescent="0.25"/>
    <row r="11" spans="1:8" ht="20.100000000000001" customHeight="1" x14ac:dyDescent="0.25">
      <c r="A11" s="35" t="s">
        <v>28</v>
      </c>
      <c r="B11" s="36"/>
      <c r="C11" s="36"/>
      <c r="D11" s="36"/>
      <c r="E11" s="36"/>
      <c r="F11" s="36"/>
      <c r="G11" s="36"/>
      <c r="H11" s="36"/>
    </row>
    <row r="12" spans="1:8" ht="20.100000000000001" customHeight="1" x14ac:dyDescent="0.25">
      <c r="A12" s="1" t="s">
        <v>28</v>
      </c>
      <c r="B12" s="23" t="s">
        <v>29</v>
      </c>
      <c r="C12" s="24"/>
      <c r="D12" s="24"/>
      <c r="E12" s="1" t="s">
        <v>8</v>
      </c>
      <c r="F12" s="23" t="s">
        <v>30</v>
      </c>
      <c r="G12" s="24"/>
      <c r="H12" s="24"/>
    </row>
    <row r="13" spans="1:8" ht="20.100000000000001" customHeight="1" x14ac:dyDescent="0.25">
      <c r="A13" s="1" t="s">
        <v>12</v>
      </c>
      <c r="B13" s="23" t="s">
        <v>31</v>
      </c>
      <c r="C13" s="24"/>
      <c r="D13" s="24"/>
      <c r="E13" s="1" t="s">
        <v>16</v>
      </c>
      <c r="F13" s="23" t="s">
        <v>32</v>
      </c>
      <c r="G13" s="24"/>
      <c r="H13" s="24"/>
    </row>
    <row r="14" spans="1:8" ht="20.100000000000001" customHeight="1" x14ac:dyDescent="0.25">
      <c r="A14" s="1" t="s">
        <v>20</v>
      </c>
      <c r="B14" s="23" t="s">
        <v>33</v>
      </c>
      <c r="C14" s="24"/>
      <c r="D14" s="24"/>
      <c r="E14" s="1" t="s">
        <v>24</v>
      </c>
      <c r="F14" s="23" t="s">
        <v>34</v>
      </c>
      <c r="G14" s="24"/>
      <c r="H14" s="24"/>
    </row>
    <row r="15" spans="1:8" ht="20.100000000000001" customHeight="1" x14ac:dyDescent="0.25"/>
    <row r="16" spans="1:8" ht="24" customHeight="1" x14ac:dyDescent="0.25">
      <c r="A16" s="37" t="s">
        <v>35</v>
      </c>
      <c r="B16" s="37" t="s">
        <v>36</v>
      </c>
      <c r="C16" s="37" t="s">
        <v>37</v>
      </c>
      <c r="D16" s="37" t="s">
        <v>38</v>
      </c>
      <c r="E16" s="37" t="s">
        <v>39</v>
      </c>
      <c r="F16" s="37" t="s">
        <v>40</v>
      </c>
      <c r="G16" s="37" t="s">
        <v>41</v>
      </c>
      <c r="H16" s="37" t="s">
        <v>42</v>
      </c>
    </row>
    <row r="17" spans="1:8" ht="24" customHeight="1" x14ac:dyDescent="0.25">
      <c r="A17" s="27">
        <v>1</v>
      </c>
      <c r="B17" s="28" t="s">
        <v>43</v>
      </c>
      <c r="C17" s="28" t="s">
        <v>67</v>
      </c>
      <c r="D17" s="29">
        <v>1</v>
      </c>
      <c r="E17" s="27" t="s">
        <v>44</v>
      </c>
      <c r="F17" s="30">
        <v>1850</v>
      </c>
      <c r="G17" s="31">
        <v>0</v>
      </c>
      <c r="H17" s="32">
        <f t="shared" ref="H17:H20" si="0">IF(OR(B17="",D17="",F17=""),"",ROUND(D17*F17*(1-G17),2))</f>
        <v>1850</v>
      </c>
    </row>
    <row r="18" spans="1:8" ht="24" customHeight="1" x14ac:dyDescent="0.25">
      <c r="A18" s="27">
        <v>2</v>
      </c>
      <c r="B18" s="28" t="s">
        <v>45</v>
      </c>
      <c r="C18" s="28" t="s">
        <v>68</v>
      </c>
      <c r="D18" s="29">
        <v>1</v>
      </c>
      <c r="E18" s="27" t="s">
        <v>44</v>
      </c>
      <c r="F18" s="30">
        <v>420</v>
      </c>
      <c r="G18" s="31">
        <v>0.05</v>
      </c>
      <c r="H18" s="32">
        <f t="shared" si="0"/>
        <v>399</v>
      </c>
    </row>
    <row r="19" spans="1:8" ht="24" customHeight="1" x14ac:dyDescent="0.25">
      <c r="A19" s="27">
        <v>3</v>
      </c>
      <c r="B19" s="28" t="s">
        <v>46</v>
      </c>
      <c r="C19" s="28" t="s">
        <v>47</v>
      </c>
      <c r="D19" s="29">
        <v>1</v>
      </c>
      <c r="E19" s="27" t="s">
        <v>48</v>
      </c>
      <c r="F19" s="30">
        <v>650</v>
      </c>
      <c r="G19" s="31">
        <v>0</v>
      </c>
      <c r="H19" s="32">
        <f t="shared" si="0"/>
        <v>650</v>
      </c>
    </row>
    <row r="20" spans="1:8" ht="20.100000000000001" customHeight="1" x14ac:dyDescent="0.25">
      <c r="A20" s="4"/>
      <c r="B20" s="5"/>
      <c r="C20" s="5"/>
      <c r="D20" s="6"/>
      <c r="E20" s="4"/>
      <c r="F20" s="7"/>
      <c r="G20" s="8"/>
      <c r="H20" s="9" t="str">
        <f t="shared" si="0"/>
        <v/>
      </c>
    </row>
    <row r="21" spans="1:8" ht="20.100000000000001" customHeight="1" x14ac:dyDescent="0.25"/>
    <row r="22" spans="1:8" ht="20.100000000000001" customHeight="1" x14ac:dyDescent="0.25">
      <c r="A22" s="35" t="s">
        <v>49</v>
      </c>
      <c r="B22" s="36"/>
      <c r="C22" s="36"/>
      <c r="D22" s="36"/>
      <c r="F22" s="35" t="s">
        <v>50</v>
      </c>
      <c r="G22" s="36"/>
      <c r="H22" s="36"/>
    </row>
    <row r="23" spans="1:8" ht="15.75" customHeight="1" x14ac:dyDescent="0.25">
      <c r="A23" s="10" t="s">
        <v>51</v>
      </c>
      <c r="B23" s="17" t="s">
        <v>52</v>
      </c>
      <c r="C23" s="18"/>
      <c r="D23" s="18"/>
      <c r="F23" s="1" t="s">
        <v>53</v>
      </c>
      <c r="G23" s="19">
        <f>SUM(H17:H20)</f>
        <v>2899</v>
      </c>
      <c r="H23" s="20"/>
    </row>
    <row r="24" spans="1:8" ht="15.75" customHeight="1" x14ac:dyDescent="0.25">
      <c r="A24" s="10" t="s">
        <v>54</v>
      </c>
      <c r="B24" s="17" t="s">
        <v>55</v>
      </c>
      <c r="C24" s="18"/>
      <c r="D24" s="18"/>
      <c r="F24" s="1" t="s">
        <v>56</v>
      </c>
      <c r="G24" s="21">
        <v>0.19</v>
      </c>
      <c r="H24" s="22"/>
    </row>
    <row r="25" spans="1:8" ht="15.75" customHeight="1" x14ac:dyDescent="0.25">
      <c r="A25" s="10" t="s">
        <v>57</v>
      </c>
      <c r="B25" s="17" t="s">
        <v>58</v>
      </c>
      <c r="C25" s="18"/>
      <c r="D25" s="18"/>
      <c r="F25" s="1" t="s">
        <v>59</v>
      </c>
      <c r="G25" s="19">
        <f>ROUND(G23*G24,2)</f>
        <v>550.80999999999995</v>
      </c>
      <c r="H25" s="20"/>
    </row>
    <row r="26" spans="1:8" ht="15.75" customHeight="1" x14ac:dyDescent="0.25">
      <c r="A26" s="10" t="s">
        <v>60</v>
      </c>
      <c r="B26" s="17" t="s">
        <v>61</v>
      </c>
      <c r="C26" s="18"/>
      <c r="D26" s="18"/>
      <c r="F26" s="11" t="s">
        <v>62</v>
      </c>
      <c r="G26" s="25">
        <f>G23+G25</f>
        <v>3449.81</v>
      </c>
      <c r="H26" s="26"/>
    </row>
    <row r="27" spans="1:8" ht="20.100000000000001" customHeight="1" x14ac:dyDescent="0.25"/>
    <row r="28" spans="1:8" ht="20.100000000000001" customHeight="1" x14ac:dyDescent="0.25">
      <c r="A28" s="15" t="s">
        <v>63</v>
      </c>
      <c r="B28" s="16"/>
      <c r="C28" s="16"/>
      <c r="D28" s="16"/>
      <c r="E28" s="16"/>
      <c r="F28" s="16"/>
      <c r="G28" s="16"/>
      <c r="H28" s="16"/>
    </row>
    <row r="29" spans="1:8" ht="20.100000000000001" customHeight="1" x14ac:dyDescent="0.25"/>
    <row r="30" spans="1:8" ht="20.100000000000001" customHeight="1" x14ac:dyDescent="0.25">
      <c r="A30" s="12" t="s">
        <v>64</v>
      </c>
      <c r="F30" s="12" t="s">
        <v>65</v>
      </c>
    </row>
    <row r="31" spans="1:8" ht="20.100000000000001" customHeight="1" x14ac:dyDescent="0.25">
      <c r="A31" s="13" t="s">
        <v>66</v>
      </c>
      <c r="F31" s="13"/>
      <c r="G31" s="14"/>
      <c r="H31" s="14"/>
    </row>
  </sheetData>
  <mergeCells count="27">
    <mergeCell ref="A1:H1"/>
    <mergeCell ref="G8:H8"/>
    <mergeCell ref="G7:H7"/>
    <mergeCell ref="F13:H13"/>
    <mergeCell ref="B23:D23"/>
    <mergeCell ref="G6:H6"/>
    <mergeCell ref="G5:H5"/>
    <mergeCell ref="G4:H4"/>
    <mergeCell ref="B14:D14"/>
    <mergeCell ref="A22:D22"/>
    <mergeCell ref="B13:D13"/>
    <mergeCell ref="A11:H11"/>
    <mergeCell ref="F3:H3"/>
    <mergeCell ref="A28:H28"/>
    <mergeCell ref="B24:D24"/>
    <mergeCell ref="G25:H25"/>
    <mergeCell ref="A3:D3"/>
    <mergeCell ref="G24:H24"/>
    <mergeCell ref="F12:H12"/>
    <mergeCell ref="B12:D12"/>
    <mergeCell ref="G9:H9"/>
    <mergeCell ref="B26:D26"/>
    <mergeCell ref="F14:H14"/>
    <mergeCell ref="G23:H23"/>
    <mergeCell ref="G26:H26"/>
    <mergeCell ref="B25:D25"/>
    <mergeCell ref="F22:H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Angebot</vt:lpstr>
      <vt:lpstr>Angebot!Druckbereich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Sergio Jiménez Canales</cp:lastModifiedBy>
  <dcterms:modified xsi:type="dcterms:W3CDTF">2026-07-28T14:30:08Z</dcterms:modified>
</cp:coreProperties>
</file>