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sergi\Downloads\"/>
    </mc:Choice>
  </mc:AlternateContent>
  <xr:revisionPtr revIDLastSave="0" documentId="13_ncr:1_{C4F742B5-950B-44EB-A2A8-B2FC52D2394D}" xr6:coauthVersionLast="47" xr6:coauthVersionMax="47" xr10:uidLastSave="{00000000-0000-0000-0000-000000000000}"/>
  <bookViews>
    <workbookView xWindow="-120" yWindow="-120" windowWidth="29040" windowHeight="15720" xr2:uid="{00000000-000D-0000-FFFF-FFFF00000000}"/>
  </bookViews>
  <sheets>
    <sheet name="Abnahmeprotokol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0" i="1" l="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G4" i="1" s="1"/>
  <c r="A40" i="1"/>
  <c r="A39" i="1"/>
  <c r="A38" i="1"/>
  <c r="A37" i="1"/>
  <c r="A36" i="1"/>
  <c r="A35" i="1"/>
  <c r="A34" i="1"/>
  <c r="A33" i="1"/>
  <c r="A32" i="1"/>
  <c r="A31" i="1"/>
  <c r="A30" i="1"/>
  <c r="A29" i="1"/>
  <c r="G8" i="1"/>
  <c r="G7" i="1"/>
  <c r="G6" i="1"/>
  <c r="G5" i="1"/>
</calcChain>
</file>

<file path=xl/sharedStrings.xml><?xml version="1.0" encoding="utf-8"?>
<sst xmlns="http://schemas.openxmlformats.org/spreadsheetml/2006/main" count="84" uniqueCount="81">
  <si>
    <t>Abnahmeprotokoll</t>
  </si>
  <si>
    <t>Projektname / Bauvorhaben</t>
  </si>
  <si>
    <t>Sanierung Mehrfamilienhaus Musterstraße</t>
  </si>
  <si>
    <t>Zusammenfassung</t>
  </si>
  <si>
    <t>Projektnummer</t>
  </si>
  <si>
    <t>2025-OB-017</t>
  </si>
  <si>
    <t>Anzahl Mängel gesamt</t>
  </si>
  <si>
    <t>Auftraggeber</t>
  </si>
  <si>
    <t>Musterbau GmbH</t>
  </si>
  <si>
    <t>davon offen</t>
  </si>
  <si>
    <t>Auftragnehmer</t>
  </si>
  <si>
    <t>Handwerk &amp; Co. Bauunternehmen KG</t>
  </si>
  <si>
    <t>davon in Bearbeitung</t>
  </si>
  <si>
    <t>Adresse des Objekts</t>
  </si>
  <si>
    <t>Musterstraße 12</t>
  </si>
  <si>
    <t>davon erledigt</t>
  </si>
  <si>
    <t>PLZ / Ort</t>
  </si>
  <si>
    <t>26121 Oldenburg</t>
  </si>
  <si>
    <t>Abnahme-Status</t>
  </si>
  <si>
    <t>Gewerk / Leistungsbereich</t>
  </si>
  <si>
    <t>Innenausbau / Elektro</t>
  </si>
  <si>
    <t>Abnahmedatum</t>
  </si>
  <si>
    <t>15.11.2025</t>
  </si>
  <si>
    <t>Ausführungszeitraum (von)</t>
  </si>
  <si>
    <t>01.07.2025</t>
  </si>
  <si>
    <t>Ausführungszeitraum (bis)</t>
  </si>
  <si>
    <t>10.11.2025</t>
  </si>
  <si>
    <t>Beteiligte Personen</t>
  </si>
  <si>
    <t>Ansprechpartner Auftraggeber</t>
  </si>
  <si>
    <t>Max Mustermann, Projektleiter</t>
  </si>
  <si>
    <t>Ansprechpartner Auftragnehmer</t>
  </si>
  <si>
    <t>Anna Beispiel, Bauleitung</t>
  </si>
  <si>
    <t>Weitere Beteiligte / Firmen</t>
  </si>
  <si>
    <t>Elektro Müller GmbH, Malerbetrieb Farbenfroh e.K.</t>
  </si>
  <si>
    <t>Ergebnis der Abnahme</t>
  </si>
  <si>
    <t>☐ Abnahme ohne Mängel</t>
  </si>
  <si>
    <t>☒ Abnahme mit Mängeln</t>
  </si>
  <si>
    <t>☐ Abnahme verweigert</t>
  </si>
  <si>
    <t>Nr.</t>
  </si>
  <si>
    <t>Bereich / Bauteil</t>
  </si>
  <si>
    <t>Raum / Ort</t>
  </si>
  <si>
    <t>Beschreibung des Mangels</t>
  </si>
  <si>
    <t>Frist zur Beseitigung</t>
  </si>
  <si>
    <t>Verantwortlich</t>
  </si>
  <si>
    <t>Status</t>
  </si>
  <si>
    <t>Bemerkungen</t>
  </si>
  <si>
    <t>Elektroinstallation</t>
  </si>
  <si>
    <t>Wohnzimmer</t>
  </si>
  <si>
    <t>Steckdose neben Fenster ohne Abdeckung montiert.</t>
  </si>
  <si>
    <t>30.11.2025</t>
  </si>
  <si>
    <t>Elektro Müller GmbH</t>
  </si>
  <si>
    <t>offen</t>
  </si>
  <si>
    <t>Abdeckung nachliefern und montieren.</t>
  </si>
  <si>
    <t>Malerarbeiten</t>
  </si>
  <si>
    <t>Treppenhaus</t>
  </si>
  <si>
    <t>Kleinere Laufnasen im Anstrich im 2. OG.</t>
  </si>
  <si>
    <t>10.12.2025</t>
  </si>
  <si>
    <t>Malerbetrieb Farbenfroh e.K.</t>
  </si>
  <si>
    <t>in Bearbeitung</t>
  </si>
  <si>
    <t>Nachbesserung bereits eingeplant.</t>
  </si>
  <si>
    <t>Bodenbelag</t>
  </si>
  <si>
    <t>Küche Whg. 3</t>
  </si>
  <si>
    <t>Leichte Beschädigung (Kratzer) im Vinylboden nahe Balkontür.</t>
  </si>
  <si>
    <t>15.12.2025</t>
  </si>
  <si>
    <t>erledigt</t>
  </si>
  <si>
    <t>Bereich ausgetauscht, Oberflächenbild ok.</t>
  </si>
  <si>
    <t>Checkliste</t>
  </si>
  <si>
    <t>Prüfpunkt</t>
  </si>
  <si>
    <t>Erledigt (Ja/Nein)</t>
  </si>
  <si>
    <t>Dokumentation übergeben</t>
  </si>
  <si>
    <t>Ja</t>
  </si>
  <si>
    <t>Bedienungsanleitungen übergeben</t>
  </si>
  <si>
    <t>Schlüssel übergeben</t>
  </si>
  <si>
    <t>Nein</t>
  </si>
  <si>
    <t>Einweisung durchgeführt</t>
  </si>
  <si>
    <t>Unterschriften</t>
  </si>
  <si>
    <t>Ort, Datum</t>
  </si>
  <si>
    <t>Oldenburg, 15.11.2025</t>
  </si>
  <si>
    <t>Auftraggeber (Unterschrift)</t>
  </si>
  <si>
    <t>Auftragnehmer (Unterschrift)</t>
  </si>
  <si>
    <t>Sonstige / Zeuge (Unterschrift)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</si>
</sst>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6"/>
      <color rgb="FFFFFFFF"/>
      <name val="Calibri"/>
    </font>
    <font>
      <b/>
      <sz val="11"/>
      <name val="Calibri"/>
    </font>
    <font>
      <b/>
      <sz val="11"/>
      <color rgb="FFFFFFFF"/>
      <name val="Calibri"/>
    </font>
  </fonts>
  <fills count="3">
    <fill>
      <patternFill patternType="none"/>
    </fill>
    <fill>
      <patternFill patternType="gray125"/>
    </fill>
    <fill>
      <patternFill patternType="solid">
        <fgColor rgb="FF00484E"/>
        <bgColor rgb="FF00484E"/>
      </patternFill>
    </fill>
  </fills>
  <borders count="2">
    <border>
      <left/>
      <right/>
      <top/>
      <bottom/>
      <diagonal/>
    </border>
    <border>
      <left/>
      <right/>
      <top style="medium">
        <color auto="1"/>
      </top>
      <bottom/>
      <diagonal/>
    </border>
  </borders>
  <cellStyleXfs count="1">
    <xf numFmtId="0" fontId="0" fillId="0" borderId="0"/>
  </cellStyleXfs>
  <cellXfs count="9">
    <xf numFmtId="0" fontId="0" fillId="0" borderId="0" xfId="0"/>
    <xf numFmtId="0" fontId="2" fillId="0" borderId="0" xfId="0" applyFont="1"/>
    <xf numFmtId="0" fontId="0" fillId="0" borderId="0" xfId="0" applyAlignment="1">
      <alignment horizontal="left"/>
    </xf>
    <xf numFmtId="0" fontId="3" fillId="2" borderId="0" xfId="0" applyFont="1" applyFill="1" applyAlignment="1">
      <alignment horizontal="center" vertical="center"/>
    </xf>
    <xf numFmtId="0" fontId="0" fillId="0" borderId="0" xfId="0" applyAlignment="1">
      <alignment vertical="top" wrapText="1"/>
    </xf>
    <xf numFmtId="0" fontId="1" fillId="2" borderId="0" xfId="0" applyFont="1" applyFill="1" applyAlignment="1">
      <alignment horizontal="center" vertical="center"/>
    </xf>
    <xf numFmtId="0" fontId="0" fillId="0" borderId="0" xfId="0"/>
    <xf numFmtId="0" fontId="3" fillId="2" borderId="0" xfId="0" applyFont="1" applyFill="1" applyAlignment="1">
      <alignment horizontal="center" vertical="center"/>
    </xf>
    <xf numFmtId="0" fontId="0" fillId="0" borderId="1" xfId="0" applyBorder="1"/>
  </cellXfs>
  <cellStyles count="1">
    <cellStyle name="Normal" xfId="0" builtinId="0"/>
  </cellStyles>
  <dxfs count="3">
    <dxf>
      <fill>
        <patternFill patternType="solid">
          <fgColor rgb="FFC6EFCE"/>
          <bgColor rgb="FFC6EFCE"/>
        </patternFill>
      </fill>
    </dxf>
    <dxf>
      <fill>
        <patternFill patternType="solid">
          <fgColor rgb="FFFFEB9C"/>
          <bgColor rgb="FFFFEB9C"/>
        </patternFill>
      </fill>
    </dxf>
    <dxf>
      <fill>
        <patternFill patternType="solid">
          <fgColor rgb="FFFFC7CE"/>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0"/>
  <sheetViews>
    <sheetView tabSelected="1" workbookViewId="0">
      <pane ySplit="25" topLeftCell="A26" activePane="bottomLeft" state="frozen"/>
      <selection pane="bottomLeft" activeCell="A3" sqref="A3"/>
    </sheetView>
  </sheetViews>
  <sheetFormatPr baseColWidth="10" defaultColWidth="9.140625" defaultRowHeight="15" x14ac:dyDescent="0.25"/>
  <cols>
    <col min="1" max="1" width="5" customWidth="1"/>
    <col min="2" max="3" width="18" customWidth="1"/>
    <col min="4" max="4" width="40" customWidth="1"/>
    <col min="5" max="5" width="16" customWidth="1"/>
    <col min="6" max="6" width="34.5703125" bestFit="1" customWidth="1"/>
    <col min="7" max="7" width="15" customWidth="1"/>
    <col min="8" max="8" width="30" customWidth="1"/>
  </cols>
  <sheetData>
    <row r="1" spans="1:8" ht="21" x14ac:dyDescent="0.25">
      <c r="A1" s="5" t="s">
        <v>0</v>
      </c>
      <c r="B1" s="6"/>
      <c r="C1" s="6"/>
      <c r="D1" s="6"/>
      <c r="E1" s="6"/>
      <c r="F1" s="6"/>
      <c r="G1" s="6"/>
      <c r="H1" s="6"/>
    </row>
    <row r="3" spans="1:8" x14ac:dyDescent="0.25">
      <c r="A3" s="1" t="s">
        <v>1</v>
      </c>
      <c r="D3" s="2" t="s">
        <v>2</v>
      </c>
      <c r="F3" s="7" t="s">
        <v>3</v>
      </c>
      <c r="G3" s="6"/>
      <c r="H3" s="6"/>
    </row>
    <row r="4" spans="1:8" x14ac:dyDescent="0.25">
      <c r="A4" s="1" t="s">
        <v>4</v>
      </c>
      <c r="D4" s="2" t="s">
        <v>5</v>
      </c>
      <c r="F4" s="1" t="s">
        <v>6</v>
      </c>
      <c r="G4">
        <f>COUNTA(A26:A100)</f>
        <v>75</v>
      </c>
    </row>
    <row r="5" spans="1:8" x14ac:dyDescent="0.25">
      <c r="A5" s="1" t="s">
        <v>7</v>
      </c>
      <c r="D5" s="2" t="s">
        <v>8</v>
      </c>
      <c r="F5" s="1" t="s">
        <v>9</v>
      </c>
      <c r="G5">
        <f>COUNTIF(G26:G100,"offen")</f>
        <v>1</v>
      </c>
    </row>
    <row r="6" spans="1:8" x14ac:dyDescent="0.25">
      <c r="A6" s="1" t="s">
        <v>10</v>
      </c>
      <c r="D6" s="2" t="s">
        <v>11</v>
      </c>
      <c r="F6" s="1" t="s">
        <v>12</v>
      </c>
      <c r="G6">
        <f>COUNTIF(G26:G100,"in Bearbeitung")</f>
        <v>1</v>
      </c>
    </row>
    <row r="7" spans="1:8" x14ac:dyDescent="0.25">
      <c r="A7" s="1" t="s">
        <v>13</v>
      </c>
      <c r="D7" s="2" t="s">
        <v>14</v>
      </c>
      <c r="F7" s="1" t="s">
        <v>15</v>
      </c>
      <c r="G7">
        <f>COUNTIF(G26:G100,"erledigt")</f>
        <v>1</v>
      </c>
    </row>
    <row r="8" spans="1:8" x14ac:dyDescent="0.25">
      <c r="A8" s="1" t="s">
        <v>16</v>
      </c>
      <c r="D8" s="2" t="s">
        <v>17</v>
      </c>
      <c r="F8" s="1" t="s">
        <v>18</v>
      </c>
      <c r="G8" t="str">
        <f>IF(COUNTIF(G26:G100,"offen")&gt;0,"Abnahme mit Mängeln","Abnahme ohne Mängel")</f>
        <v>Abnahme mit Mängeln</v>
      </c>
    </row>
    <row r="9" spans="1:8" x14ac:dyDescent="0.25">
      <c r="A9" s="1" t="s">
        <v>19</v>
      </c>
      <c r="D9" s="2" t="s">
        <v>20</v>
      </c>
    </row>
    <row r="10" spans="1:8" x14ac:dyDescent="0.25">
      <c r="A10" s="1" t="s">
        <v>21</v>
      </c>
      <c r="D10" s="2" t="s">
        <v>22</v>
      </c>
    </row>
    <row r="11" spans="1:8" x14ac:dyDescent="0.25">
      <c r="A11" s="1" t="s">
        <v>23</v>
      </c>
      <c r="D11" s="2" t="s">
        <v>24</v>
      </c>
    </row>
    <row r="12" spans="1:8" x14ac:dyDescent="0.25">
      <c r="A12" s="1" t="s">
        <v>25</v>
      </c>
      <c r="D12" s="2" t="s">
        <v>26</v>
      </c>
    </row>
    <row r="14" spans="1:8" x14ac:dyDescent="0.25">
      <c r="A14" s="7" t="s">
        <v>27</v>
      </c>
      <c r="B14" s="6"/>
      <c r="C14" s="6"/>
      <c r="D14" s="6"/>
    </row>
    <row r="15" spans="1:8" x14ac:dyDescent="0.25">
      <c r="A15" s="1" t="s">
        <v>28</v>
      </c>
      <c r="D15" t="s">
        <v>29</v>
      </c>
    </row>
    <row r="16" spans="1:8" x14ac:dyDescent="0.25">
      <c r="A16" s="1" t="s">
        <v>30</v>
      </c>
      <c r="D16" t="s">
        <v>31</v>
      </c>
    </row>
    <row r="17" spans="1:8" ht="30" x14ac:dyDescent="0.25">
      <c r="A17" s="1" t="s">
        <v>32</v>
      </c>
      <c r="D17" s="4" t="s">
        <v>33</v>
      </c>
    </row>
    <row r="19" spans="1:8" x14ac:dyDescent="0.25">
      <c r="A19" s="7" t="s">
        <v>34</v>
      </c>
      <c r="B19" s="6"/>
      <c r="C19" s="6"/>
      <c r="D19" s="6"/>
    </row>
    <row r="20" spans="1:8" x14ac:dyDescent="0.25">
      <c r="A20" t="s">
        <v>35</v>
      </c>
    </row>
    <row r="21" spans="1:8" x14ac:dyDescent="0.25">
      <c r="A21" t="s">
        <v>36</v>
      </c>
    </row>
    <row r="22" spans="1:8" x14ac:dyDescent="0.25">
      <c r="A22" t="s">
        <v>37</v>
      </c>
    </row>
    <row r="25" spans="1:8" x14ac:dyDescent="0.25">
      <c r="A25" s="3" t="s">
        <v>38</v>
      </c>
      <c r="B25" s="3" t="s">
        <v>39</v>
      </c>
      <c r="C25" s="3" t="s">
        <v>40</v>
      </c>
      <c r="D25" s="3" t="s">
        <v>41</v>
      </c>
      <c r="E25" s="3" t="s">
        <v>42</v>
      </c>
      <c r="F25" s="3" t="s">
        <v>43</v>
      </c>
      <c r="G25" s="3" t="s">
        <v>44</v>
      </c>
      <c r="H25" s="3" t="s">
        <v>45</v>
      </c>
    </row>
    <row r="26" spans="1:8" ht="30" x14ac:dyDescent="0.25">
      <c r="A26">
        <v>1</v>
      </c>
      <c r="B26" t="s">
        <v>46</v>
      </c>
      <c r="C26" t="s">
        <v>47</v>
      </c>
      <c r="D26" s="4" t="s">
        <v>48</v>
      </c>
      <c r="E26" t="s">
        <v>49</v>
      </c>
      <c r="F26" t="s">
        <v>50</v>
      </c>
      <c r="G26" t="s">
        <v>51</v>
      </c>
      <c r="H26" s="4" t="s">
        <v>52</v>
      </c>
    </row>
    <row r="27" spans="1:8" ht="30" x14ac:dyDescent="0.25">
      <c r="A27">
        <v>2</v>
      </c>
      <c r="B27" t="s">
        <v>53</v>
      </c>
      <c r="C27" t="s">
        <v>54</v>
      </c>
      <c r="D27" s="4" t="s">
        <v>55</v>
      </c>
      <c r="E27" t="s">
        <v>56</v>
      </c>
      <c r="F27" t="s">
        <v>57</v>
      </c>
      <c r="G27" t="s">
        <v>58</v>
      </c>
      <c r="H27" s="4" t="s">
        <v>59</v>
      </c>
    </row>
    <row r="28" spans="1:8" ht="30" x14ac:dyDescent="0.25">
      <c r="A28">
        <v>3</v>
      </c>
      <c r="B28" t="s">
        <v>60</v>
      </c>
      <c r="C28" t="s">
        <v>61</v>
      </c>
      <c r="D28" s="4" t="s">
        <v>62</v>
      </c>
      <c r="E28" t="s">
        <v>63</v>
      </c>
      <c r="F28" t="s">
        <v>11</v>
      </c>
      <c r="G28" t="s">
        <v>64</v>
      </c>
      <c r="H28" s="4" t="s">
        <v>65</v>
      </c>
    </row>
    <row r="29" spans="1:8" x14ac:dyDescent="0.25">
      <c r="A29">
        <f t="shared" ref="A29:A60" si="0">ROW()-25</f>
        <v>4</v>
      </c>
      <c r="D29" s="4"/>
      <c r="H29" s="4"/>
    </row>
    <row r="30" spans="1:8" x14ac:dyDescent="0.25">
      <c r="A30">
        <f t="shared" si="0"/>
        <v>5</v>
      </c>
      <c r="D30" s="4"/>
      <c r="H30" s="4"/>
    </row>
    <row r="31" spans="1:8" x14ac:dyDescent="0.25">
      <c r="A31">
        <f t="shared" si="0"/>
        <v>6</v>
      </c>
      <c r="D31" s="4"/>
      <c r="H31" s="4"/>
    </row>
    <row r="32" spans="1:8" x14ac:dyDescent="0.25">
      <c r="A32">
        <f t="shared" si="0"/>
        <v>7</v>
      </c>
      <c r="D32" s="4"/>
      <c r="H32" s="4"/>
    </row>
    <row r="33" spans="1:8" x14ac:dyDescent="0.25">
      <c r="A33">
        <f t="shared" si="0"/>
        <v>8</v>
      </c>
      <c r="D33" s="4"/>
      <c r="H33" s="4"/>
    </row>
    <row r="34" spans="1:8" x14ac:dyDescent="0.25">
      <c r="A34">
        <f t="shared" si="0"/>
        <v>9</v>
      </c>
      <c r="D34" s="4"/>
      <c r="H34" s="4"/>
    </row>
    <row r="35" spans="1:8" x14ac:dyDescent="0.25">
      <c r="A35">
        <f t="shared" si="0"/>
        <v>10</v>
      </c>
      <c r="D35" s="4"/>
      <c r="H35" s="4"/>
    </row>
    <row r="36" spans="1:8" x14ac:dyDescent="0.25">
      <c r="A36">
        <f t="shared" si="0"/>
        <v>11</v>
      </c>
      <c r="D36" s="4"/>
      <c r="H36" s="4"/>
    </row>
    <row r="37" spans="1:8" x14ac:dyDescent="0.25">
      <c r="A37">
        <f t="shared" si="0"/>
        <v>12</v>
      </c>
      <c r="D37" s="4"/>
      <c r="H37" s="4"/>
    </row>
    <row r="38" spans="1:8" x14ac:dyDescent="0.25">
      <c r="A38">
        <f t="shared" si="0"/>
        <v>13</v>
      </c>
      <c r="D38" s="4"/>
      <c r="H38" s="4"/>
    </row>
    <row r="39" spans="1:8" x14ac:dyDescent="0.25">
      <c r="A39">
        <f t="shared" si="0"/>
        <v>14</v>
      </c>
      <c r="D39" s="4"/>
      <c r="H39" s="4"/>
    </row>
    <row r="40" spans="1:8" x14ac:dyDescent="0.25">
      <c r="A40">
        <f t="shared" si="0"/>
        <v>15</v>
      </c>
      <c r="D40" s="4"/>
      <c r="H40" s="4"/>
    </row>
    <row r="41" spans="1:8" x14ac:dyDescent="0.25">
      <c r="A41">
        <f t="shared" si="0"/>
        <v>16</v>
      </c>
      <c r="D41" s="4"/>
      <c r="H41" s="4"/>
    </row>
    <row r="42" spans="1:8" x14ac:dyDescent="0.25">
      <c r="A42">
        <f t="shared" si="0"/>
        <v>17</v>
      </c>
      <c r="D42" s="4"/>
      <c r="H42" s="4"/>
    </row>
    <row r="43" spans="1:8" x14ac:dyDescent="0.25">
      <c r="A43">
        <f t="shared" si="0"/>
        <v>18</v>
      </c>
      <c r="D43" s="4"/>
      <c r="H43" s="4"/>
    </row>
    <row r="44" spans="1:8" x14ac:dyDescent="0.25">
      <c r="A44">
        <f t="shared" si="0"/>
        <v>19</v>
      </c>
      <c r="D44" s="4"/>
      <c r="H44" s="4"/>
    </row>
    <row r="45" spans="1:8" x14ac:dyDescent="0.25">
      <c r="A45">
        <f t="shared" si="0"/>
        <v>20</v>
      </c>
      <c r="D45" s="4"/>
      <c r="H45" s="4"/>
    </row>
    <row r="46" spans="1:8" x14ac:dyDescent="0.25">
      <c r="A46">
        <f t="shared" si="0"/>
        <v>21</v>
      </c>
      <c r="D46" s="4"/>
      <c r="H46" s="4"/>
    </row>
    <row r="47" spans="1:8" x14ac:dyDescent="0.25">
      <c r="A47">
        <f t="shared" si="0"/>
        <v>22</v>
      </c>
      <c r="D47" s="4"/>
      <c r="H47" s="4"/>
    </row>
    <row r="48" spans="1:8" x14ac:dyDescent="0.25">
      <c r="A48">
        <f t="shared" si="0"/>
        <v>23</v>
      </c>
      <c r="D48" s="4"/>
      <c r="H48" s="4"/>
    </row>
    <row r="49" spans="1:8" x14ac:dyDescent="0.25">
      <c r="A49">
        <f t="shared" si="0"/>
        <v>24</v>
      </c>
      <c r="D49" s="4"/>
      <c r="H49" s="4"/>
    </row>
    <row r="50" spans="1:8" x14ac:dyDescent="0.25">
      <c r="A50">
        <f t="shared" si="0"/>
        <v>25</v>
      </c>
      <c r="D50" s="4"/>
      <c r="H50" s="4"/>
    </row>
    <row r="51" spans="1:8" x14ac:dyDescent="0.25">
      <c r="A51">
        <f t="shared" si="0"/>
        <v>26</v>
      </c>
      <c r="D51" s="4"/>
      <c r="H51" s="4"/>
    </row>
    <row r="52" spans="1:8" x14ac:dyDescent="0.25">
      <c r="A52">
        <f t="shared" si="0"/>
        <v>27</v>
      </c>
      <c r="D52" s="4"/>
      <c r="H52" s="4"/>
    </row>
    <row r="53" spans="1:8" x14ac:dyDescent="0.25">
      <c r="A53">
        <f t="shared" si="0"/>
        <v>28</v>
      </c>
      <c r="D53" s="4"/>
      <c r="H53" s="4"/>
    </row>
    <row r="54" spans="1:8" x14ac:dyDescent="0.25">
      <c r="A54">
        <f t="shared" si="0"/>
        <v>29</v>
      </c>
      <c r="D54" s="4"/>
      <c r="H54" s="4"/>
    </row>
    <row r="55" spans="1:8" x14ac:dyDescent="0.25">
      <c r="A55">
        <f t="shared" si="0"/>
        <v>30</v>
      </c>
      <c r="D55" s="4"/>
      <c r="H55" s="4"/>
    </row>
    <row r="56" spans="1:8" x14ac:dyDescent="0.25">
      <c r="A56">
        <f t="shared" si="0"/>
        <v>31</v>
      </c>
      <c r="D56" s="4"/>
      <c r="H56" s="4"/>
    </row>
    <row r="57" spans="1:8" x14ac:dyDescent="0.25">
      <c r="A57">
        <f t="shared" si="0"/>
        <v>32</v>
      </c>
      <c r="D57" s="4"/>
      <c r="H57" s="4"/>
    </row>
    <row r="58" spans="1:8" x14ac:dyDescent="0.25">
      <c r="A58">
        <f t="shared" si="0"/>
        <v>33</v>
      </c>
      <c r="D58" s="4"/>
      <c r="H58" s="4"/>
    </row>
    <row r="59" spans="1:8" x14ac:dyDescent="0.25">
      <c r="A59">
        <f t="shared" si="0"/>
        <v>34</v>
      </c>
      <c r="D59" s="4"/>
      <c r="H59" s="4"/>
    </row>
    <row r="60" spans="1:8" x14ac:dyDescent="0.25">
      <c r="A60">
        <f t="shared" si="0"/>
        <v>35</v>
      </c>
      <c r="D60" s="4"/>
      <c r="H60" s="4"/>
    </row>
    <row r="61" spans="1:8" x14ac:dyDescent="0.25">
      <c r="A61">
        <f t="shared" ref="A61:A92" si="1">ROW()-25</f>
        <v>36</v>
      </c>
      <c r="D61" s="4"/>
      <c r="H61" s="4"/>
    </row>
    <row r="62" spans="1:8" x14ac:dyDescent="0.25">
      <c r="A62">
        <f t="shared" si="1"/>
        <v>37</v>
      </c>
      <c r="D62" s="4"/>
      <c r="H62" s="4"/>
    </row>
    <row r="63" spans="1:8" x14ac:dyDescent="0.25">
      <c r="A63">
        <f t="shared" si="1"/>
        <v>38</v>
      </c>
      <c r="D63" s="4"/>
      <c r="H63" s="4"/>
    </row>
    <row r="64" spans="1:8" x14ac:dyDescent="0.25">
      <c r="A64">
        <f t="shared" si="1"/>
        <v>39</v>
      </c>
      <c r="D64" s="4"/>
      <c r="H64" s="4"/>
    </row>
    <row r="65" spans="1:8" x14ac:dyDescent="0.25">
      <c r="A65">
        <f t="shared" si="1"/>
        <v>40</v>
      </c>
      <c r="D65" s="4"/>
      <c r="H65" s="4"/>
    </row>
    <row r="66" spans="1:8" x14ac:dyDescent="0.25">
      <c r="A66">
        <f t="shared" si="1"/>
        <v>41</v>
      </c>
      <c r="D66" s="4"/>
      <c r="H66" s="4"/>
    </row>
    <row r="67" spans="1:8" x14ac:dyDescent="0.25">
      <c r="A67">
        <f t="shared" si="1"/>
        <v>42</v>
      </c>
      <c r="D67" s="4"/>
      <c r="H67" s="4"/>
    </row>
    <row r="68" spans="1:8" x14ac:dyDescent="0.25">
      <c r="A68">
        <f t="shared" si="1"/>
        <v>43</v>
      </c>
      <c r="D68" s="4"/>
      <c r="H68" s="4"/>
    </row>
    <row r="69" spans="1:8" x14ac:dyDescent="0.25">
      <c r="A69">
        <f t="shared" si="1"/>
        <v>44</v>
      </c>
      <c r="D69" s="4"/>
      <c r="H69" s="4"/>
    </row>
    <row r="70" spans="1:8" x14ac:dyDescent="0.25">
      <c r="A70">
        <f t="shared" si="1"/>
        <v>45</v>
      </c>
      <c r="D70" s="4"/>
      <c r="H70" s="4"/>
    </row>
    <row r="71" spans="1:8" x14ac:dyDescent="0.25">
      <c r="A71">
        <f t="shared" si="1"/>
        <v>46</v>
      </c>
      <c r="D71" s="4"/>
      <c r="H71" s="4"/>
    </row>
    <row r="72" spans="1:8" x14ac:dyDescent="0.25">
      <c r="A72">
        <f t="shared" si="1"/>
        <v>47</v>
      </c>
      <c r="D72" s="4"/>
      <c r="H72" s="4"/>
    </row>
    <row r="73" spans="1:8" x14ac:dyDescent="0.25">
      <c r="A73">
        <f t="shared" si="1"/>
        <v>48</v>
      </c>
      <c r="D73" s="4"/>
      <c r="H73" s="4"/>
    </row>
    <row r="74" spans="1:8" x14ac:dyDescent="0.25">
      <c r="A74">
        <f t="shared" si="1"/>
        <v>49</v>
      </c>
      <c r="D74" s="4"/>
      <c r="H74" s="4"/>
    </row>
    <row r="75" spans="1:8" x14ac:dyDescent="0.25">
      <c r="A75">
        <f t="shared" si="1"/>
        <v>50</v>
      </c>
      <c r="D75" s="4"/>
      <c r="H75" s="4"/>
    </row>
    <row r="76" spans="1:8" x14ac:dyDescent="0.25">
      <c r="A76">
        <f t="shared" si="1"/>
        <v>51</v>
      </c>
      <c r="D76" s="4"/>
      <c r="H76" s="4"/>
    </row>
    <row r="77" spans="1:8" x14ac:dyDescent="0.25">
      <c r="A77">
        <f t="shared" si="1"/>
        <v>52</v>
      </c>
      <c r="D77" s="4"/>
      <c r="H77" s="4"/>
    </row>
    <row r="78" spans="1:8" x14ac:dyDescent="0.25">
      <c r="A78">
        <f t="shared" si="1"/>
        <v>53</v>
      </c>
      <c r="D78" s="4"/>
      <c r="H78" s="4"/>
    </row>
    <row r="79" spans="1:8" x14ac:dyDescent="0.25">
      <c r="A79">
        <f t="shared" si="1"/>
        <v>54</v>
      </c>
      <c r="D79" s="4"/>
      <c r="H79" s="4"/>
    </row>
    <row r="80" spans="1:8" x14ac:dyDescent="0.25">
      <c r="A80">
        <f t="shared" si="1"/>
        <v>55</v>
      </c>
      <c r="D80" s="4"/>
      <c r="H80" s="4"/>
    </row>
    <row r="81" spans="1:8" x14ac:dyDescent="0.25">
      <c r="A81">
        <f t="shared" si="1"/>
        <v>56</v>
      </c>
      <c r="D81" s="4"/>
      <c r="H81" s="4"/>
    </row>
    <row r="82" spans="1:8" x14ac:dyDescent="0.25">
      <c r="A82">
        <f t="shared" si="1"/>
        <v>57</v>
      </c>
      <c r="D82" s="4"/>
      <c r="H82" s="4"/>
    </row>
    <row r="83" spans="1:8" x14ac:dyDescent="0.25">
      <c r="A83">
        <f t="shared" si="1"/>
        <v>58</v>
      </c>
      <c r="D83" s="4"/>
      <c r="H83" s="4"/>
    </row>
    <row r="84" spans="1:8" x14ac:dyDescent="0.25">
      <c r="A84">
        <f t="shared" si="1"/>
        <v>59</v>
      </c>
      <c r="D84" s="4"/>
      <c r="H84" s="4"/>
    </row>
    <row r="85" spans="1:8" x14ac:dyDescent="0.25">
      <c r="A85">
        <f t="shared" si="1"/>
        <v>60</v>
      </c>
      <c r="D85" s="4"/>
      <c r="H85" s="4"/>
    </row>
    <row r="86" spans="1:8" x14ac:dyDescent="0.25">
      <c r="A86">
        <f t="shared" si="1"/>
        <v>61</v>
      </c>
      <c r="D86" s="4"/>
      <c r="H86" s="4"/>
    </row>
    <row r="87" spans="1:8" x14ac:dyDescent="0.25">
      <c r="A87">
        <f t="shared" si="1"/>
        <v>62</v>
      </c>
      <c r="D87" s="4"/>
      <c r="H87" s="4"/>
    </row>
    <row r="88" spans="1:8" x14ac:dyDescent="0.25">
      <c r="A88">
        <f t="shared" si="1"/>
        <v>63</v>
      </c>
      <c r="D88" s="4"/>
      <c r="H88" s="4"/>
    </row>
    <row r="89" spans="1:8" x14ac:dyDescent="0.25">
      <c r="A89">
        <f t="shared" si="1"/>
        <v>64</v>
      </c>
      <c r="D89" s="4"/>
      <c r="H89" s="4"/>
    </row>
    <row r="90" spans="1:8" x14ac:dyDescent="0.25">
      <c r="A90">
        <f t="shared" si="1"/>
        <v>65</v>
      </c>
      <c r="D90" s="4"/>
      <c r="H90" s="4"/>
    </row>
    <row r="91" spans="1:8" x14ac:dyDescent="0.25">
      <c r="A91">
        <f t="shared" si="1"/>
        <v>66</v>
      </c>
      <c r="D91" s="4"/>
      <c r="H91" s="4"/>
    </row>
    <row r="92" spans="1:8" x14ac:dyDescent="0.25">
      <c r="A92">
        <f t="shared" si="1"/>
        <v>67</v>
      </c>
      <c r="D92" s="4"/>
      <c r="H92" s="4"/>
    </row>
    <row r="93" spans="1:8" x14ac:dyDescent="0.25">
      <c r="A93">
        <f t="shared" ref="A93:A100" si="2">ROW()-25</f>
        <v>68</v>
      </c>
      <c r="D93" s="4"/>
      <c r="H93" s="4"/>
    </row>
    <row r="94" spans="1:8" x14ac:dyDescent="0.25">
      <c r="A94">
        <f t="shared" si="2"/>
        <v>69</v>
      </c>
      <c r="D94" s="4"/>
      <c r="H94" s="4"/>
    </row>
    <row r="95" spans="1:8" x14ac:dyDescent="0.25">
      <c r="A95">
        <f t="shared" si="2"/>
        <v>70</v>
      </c>
      <c r="D95" s="4"/>
      <c r="H95" s="4"/>
    </row>
    <row r="96" spans="1:8" x14ac:dyDescent="0.25">
      <c r="A96">
        <f t="shared" si="2"/>
        <v>71</v>
      </c>
      <c r="D96" s="4"/>
      <c r="H96" s="4"/>
    </row>
    <row r="97" spans="1:8" x14ac:dyDescent="0.25">
      <c r="A97">
        <f t="shared" si="2"/>
        <v>72</v>
      </c>
      <c r="D97" s="4"/>
      <c r="H97" s="4"/>
    </row>
    <row r="98" spans="1:8" x14ac:dyDescent="0.25">
      <c r="A98">
        <f t="shared" si="2"/>
        <v>73</v>
      </c>
      <c r="D98" s="4"/>
      <c r="H98" s="4"/>
    </row>
    <row r="99" spans="1:8" x14ac:dyDescent="0.25">
      <c r="A99">
        <f t="shared" si="2"/>
        <v>74</v>
      </c>
      <c r="D99" s="4"/>
      <c r="H99" s="4"/>
    </row>
    <row r="100" spans="1:8" x14ac:dyDescent="0.25">
      <c r="A100">
        <f t="shared" si="2"/>
        <v>75</v>
      </c>
      <c r="D100" s="4"/>
      <c r="H100" s="4"/>
    </row>
    <row r="105" spans="1:8" x14ac:dyDescent="0.25">
      <c r="A105" s="7" t="s">
        <v>66</v>
      </c>
      <c r="B105" s="6"/>
      <c r="C105" s="6"/>
      <c r="D105" s="6"/>
      <c r="E105" s="6"/>
      <c r="F105" s="6"/>
      <c r="G105" s="6"/>
      <c r="H105" s="6"/>
    </row>
    <row r="106" spans="1:8" x14ac:dyDescent="0.25">
      <c r="A106" s="3" t="s">
        <v>67</v>
      </c>
      <c r="B106" s="3" t="s">
        <v>68</v>
      </c>
    </row>
    <row r="107" spans="1:8" x14ac:dyDescent="0.25">
      <c r="A107" t="s">
        <v>69</v>
      </c>
      <c r="B107" t="s">
        <v>70</v>
      </c>
    </row>
    <row r="108" spans="1:8" x14ac:dyDescent="0.25">
      <c r="A108" t="s">
        <v>71</v>
      </c>
      <c r="B108" t="s">
        <v>70</v>
      </c>
    </row>
    <row r="109" spans="1:8" x14ac:dyDescent="0.25">
      <c r="A109" t="s">
        <v>72</v>
      </c>
      <c r="B109" t="s">
        <v>73</v>
      </c>
    </row>
    <row r="110" spans="1:8" x14ac:dyDescent="0.25">
      <c r="A110" t="s">
        <v>74</v>
      </c>
      <c r="B110" t="s">
        <v>70</v>
      </c>
    </row>
    <row r="120" spans="1:4" x14ac:dyDescent="0.25">
      <c r="A120" s="7" t="s">
        <v>75</v>
      </c>
      <c r="B120" s="6"/>
      <c r="C120" s="6"/>
      <c r="D120" s="6"/>
    </row>
    <row r="121" spans="1:4" x14ac:dyDescent="0.25">
      <c r="A121" s="1" t="s">
        <v>76</v>
      </c>
      <c r="B121" t="s">
        <v>77</v>
      </c>
    </row>
    <row r="123" spans="1:4" x14ac:dyDescent="0.25">
      <c r="A123" s="1" t="s">
        <v>78</v>
      </c>
    </row>
    <row r="124" spans="1:4" x14ac:dyDescent="0.25">
      <c r="B124" s="8"/>
      <c r="C124" s="6"/>
      <c r="D124" s="6"/>
    </row>
    <row r="126" spans="1:4" x14ac:dyDescent="0.25">
      <c r="A126" s="1" t="s">
        <v>79</v>
      </c>
    </row>
    <row r="127" spans="1:4" x14ac:dyDescent="0.25">
      <c r="B127" s="8"/>
      <c r="C127" s="6"/>
      <c r="D127" s="6"/>
    </row>
    <row r="129" spans="1:4" x14ac:dyDescent="0.25">
      <c r="A129" s="1" t="s">
        <v>80</v>
      </c>
    </row>
    <row r="130" spans="1:4" x14ac:dyDescent="0.25">
      <c r="B130" s="8"/>
      <c r="C130" s="6"/>
      <c r="D130" s="6"/>
    </row>
  </sheetData>
  <mergeCells count="9">
    <mergeCell ref="A120:D120"/>
    <mergeCell ref="B124:D124"/>
    <mergeCell ref="B127:D127"/>
    <mergeCell ref="B130:D130"/>
    <mergeCell ref="A1:H1"/>
    <mergeCell ref="A14:D14"/>
    <mergeCell ref="A19:D19"/>
    <mergeCell ref="A105:H105"/>
    <mergeCell ref="F3:H3"/>
  </mergeCells>
  <conditionalFormatting sqref="G26:G100">
    <cfRule type="expression" dxfId="2" priority="1">
      <formula>$G26="offen"</formula>
    </cfRule>
    <cfRule type="expression" dxfId="1" priority="2">
      <formula>$G26="in Bearbeitung"</formula>
    </cfRule>
    <cfRule type="expression" dxfId="0" priority="3">
      <formula>$G26="erledigt"</formula>
    </cfRule>
  </conditionalFormatting>
  <dataValidations count="3">
    <dataValidation type="list" allowBlank="1" showInputMessage="1" showErrorMessage="1" sqref="G3" xr:uid="{00000000-0002-0000-0000-000000000000}">
      <formula1>"Teilabnahme,Schlussabnahme,Sonstige"</formula1>
    </dataValidation>
    <dataValidation type="list" allowBlank="1" showInputMessage="1" showErrorMessage="1" sqref="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xr:uid="{00000000-0002-0000-0000-000001000000}">
      <formula1>"offen,in Bearbeitung,erledigt"</formula1>
    </dataValidation>
    <dataValidation type="list" allowBlank="1" showInputMessage="1" showErrorMessage="1" sqref="B107 B108 B109 B110" xr:uid="{00000000-0002-0000-0000-000002000000}">
      <formula1>"Ja,Nein"</formula1>
    </dataValidation>
  </dataValidations>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Abnahmeprotokoll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Sergio Jiménez Canales</cp:lastModifiedBy>
  <dcterms:created xsi:type="dcterms:W3CDTF">2025-11-24T14:26:36Z</dcterms:created>
  <dcterms:modified xsi:type="dcterms:W3CDTF">2025-11-24T15:24:24Z</dcterms:modified>
</cp:coreProperties>
</file>