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üfprotokoll" sheetId="1" state="visible" r:id="rId3"/>
    <sheet name="Legende &amp; Grenzwerte" sheetId="2" state="visible" r:id="rId4"/>
  </sheets>
  <definedNames>
    <definedName function="false" hidden="false" localSheetId="0" name="_xlnm.Print_Area" vbProcedure="false">Prüfprotokoll!$A$1:$I$81</definedName>
    <definedName function="false" hidden="false" localSheetId="0" name="_xlnm.Print_Titles" vbProcedure="false">Prüfprotokoll!$2:$4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<sst xmlns="http://schemas.openxmlformats.org/spreadsheetml/2006/main" count="299" uniqueCount="226">
  <si>
    <t xml:space="preserve">ELEKTRO MUSTERMANN GMBH</t>
  </si>
  <si>
    <t xml:space="preserve">PRÜFPROTOKOLL – ELEKTRISCHE ANLAGE</t>
  </si>
  <si>
    <t xml:space="preserve">Meisterbetrieb Elektrotechnik · Musterstadt</t>
  </si>
  <si>
    <t xml:space="preserve">Erstprüfung nach DIN VDE 0100-600 · Formular-Ausgabe 2026</t>
  </si>
  <si>
    <t xml:space="preserve">1 · OBJEKT- UND AUFTRAGSDATEN</t>
  </si>
  <si>
    <t xml:space="preserve">Objekt / Bauvorhaben:</t>
  </si>
  <si>
    <t xml:space="preserve">Neubau Wohn- und Geschäftshaus</t>
  </si>
  <si>
    <t xml:space="preserve">Prüfer/-in:</t>
  </si>
  <si>
    <t xml:space="preserve">M. Beispiel</t>
  </si>
  <si>
    <t xml:space="preserve">Anlage / Verteiler:</t>
  </si>
  <si>
    <t xml:space="preserve">Unterverteilung UV-1 (EG)</t>
  </si>
  <si>
    <t xml:space="preserve">Qualifikation:</t>
  </si>
  <si>
    <t xml:space="preserve">Elektrofachkraft</t>
  </si>
  <si>
    <t xml:space="preserve">Auftraggeber:</t>
  </si>
  <si>
    <t xml:space="preserve">Muster Bauträger GmbH</t>
  </si>
  <si>
    <t xml:space="preserve">Ausführendes Unternehmen:</t>
  </si>
  <si>
    <t xml:space="preserve">Elektro Mustermann GmbH</t>
  </si>
  <si>
    <t xml:space="preserve">Auftragsnummer:</t>
  </si>
  <si>
    <t xml:space="preserve">2026-0187</t>
  </si>
  <si>
    <t xml:space="preserve">Protokoll-Nr.:</t>
  </si>
  <si>
    <t xml:space="preserve">EP-2026-014</t>
  </si>
  <si>
    <t xml:space="preserve">Netzform:</t>
  </si>
  <si>
    <t xml:space="preserve">TN-S</t>
  </si>
  <si>
    <t xml:space="preserve">Prüfdatum:</t>
  </si>
  <si>
    <t xml:space="preserve">15.04.2026</t>
  </si>
  <si>
    <t xml:space="preserve">Nennspannung (V):</t>
  </si>
  <si>
    <t xml:space="preserve">230 / 400</t>
  </si>
  <si>
    <t xml:space="preserve">Prüfgrund / Prüfart:</t>
  </si>
  <si>
    <t xml:space="preserve">Erstprüfung / Neuanlage</t>
  </si>
  <si>
    <t xml:space="preserve">Bemerkung / Anlagenbereich:</t>
  </si>
  <si>
    <t xml:space="preserve">Etagenverteilung Erdgeschoss, 12 Endstromkreise</t>
  </si>
  <si>
    <t xml:space="preserve">2 · PRÜFMITTEL / MESSGERÄT</t>
  </si>
  <si>
    <t xml:space="preserve">Gerät / Typ:</t>
  </si>
  <si>
    <t xml:space="preserve">Installationstester (Typ Muster MFT-1)</t>
  </si>
  <si>
    <t xml:space="preserve">Hersteller:</t>
  </si>
  <si>
    <t xml:space="preserve">Mustermess GmbH</t>
  </si>
  <si>
    <t xml:space="preserve">Serien-/Inv.-Nr.:</t>
  </si>
  <si>
    <t xml:space="preserve">SN-2026-4471</t>
  </si>
  <si>
    <t xml:space="preserve">Letzte Kalibrierung:</t>
  </si>
  <si>
    <t xml:space="preserve">05.01.2026</t>
  </si>
  <si>
    <t xml:space="preserve">Kalibrierung gültig bis:</t>
  </si>
  <si>
    <t xml:space="preserve">31.12.2026</t>
  </si>
  <si>
    <t xml:space="preserve">Umgebung / Temperatur:</t>
  </si>
  <si>
    <t xml:space="preserve">trocken, ca. 20 °C</t>
  </si>
  <si>
    <t xml:space="preserve">3 · SICHTPRÜFUNG UND ERPROBUNG  (Ja/Nein-Prüfpunkte)</t>
  </si>
  <si>
    <t xml:space="preserve">Nr.</t>
  </si>
  <si>
    <t xml:space="preserve">Prüfpunkt</t>
  </si>
  <si>
    <t xml:space="preserve">Status</t>
  </si>
  <si>
    <t xml:space="preserve">Bemerkung / Feststellung</t>
  </si>
  <si>
    <t xml:space="preserve">SP-01</t>
  </si>
  <si>
    <t xml:space="preserve">Auswahl und Einstellung der Schutz-, Schalt- und Trenneinrichtungen</t>
  </si>
  <si>
    <t xml:space="preserve">Bestanden</t>
  </si>
  <si>
    <t xml:space="preserve">SP-02</t>
  </si>
  <si>
    <t xml:space="preserve">Leiterquerschnitte nach Strombelastbarkeit und Spannungsfall bemessen</t>
  </si>
  <si>
    <t xml:space="preserve">SP-03</t>
  </si>
  <si>
    <t xml:space="preserve">Kennzeichnung von Stromkreisen, Klemmen und Schutzeinrichtungen vorhanden</t>
  </si>
  <si>
    <t xml:space="preserve">SP-04</t>
  </si>
  <si>
    <t xml:space="preserve">Schutzleiter und Schutzpotentialausgleich fachgerecht angeschlossen</t>
  </si>
  <si>
    <t xml:space="preserve">SP-05</t>
  </si>
  <si>
    <t xml:space="preserve">Schutz gegen direktes Berühren (Abdeckungen, Gehäuse, Isolierung)</t>
  </si>
  <si>
    <t xml:space="preserve">SP-06</t>
  </si>
  <si>
    <t xml:space="preserve">Auswahl der Betriebsmittel nach äußeren Einflüssen und Umgebungsbedingungen</t>
  </si>
  <si>
    <t xml:space="preserve">SP-07</t>
  </si>
  <si>
    <t xml:space="preserve">Brandschutz- und Abschottungsmaßnahmen vollständig ausgeführt</t>
  </si>
  <si>
    <t xml:space="preserve">Mangel</t>
  </si>
  <si>
    <t xml:space="preserve">Technikraum – siehe Mängelliste M-02</t>
  </si>
  <si>
    <t xml:space="preserve">SP-08</t>
  </si>
  <si>
    <t xml:space="preserve">Leitungsverlegung, Befestigung und mechanischer Schutz ordnungsgemäß</t>
  </si>
  <si>
    <t xml:space="preserve">SP-09</t>
  </si>
  <si>
    <t xml:space="preserve">Übersichts-/Stromlaufpläne und Anlagendokumentation vorhanden</t>
  </si>
  <si>
    <t xml:space="preserve">SP-10</t>
  </si>
  <si>
    <t xml:space="preserve">Zugänglichkeit für Bedienung, Wartung und Freischaltung gewährleistet</t>
  </si>
  <si>
    <t xml:space="preserve">SP-11</t>
  </si>
  <si>
    <t xml:space="preserve">Anschluss und Kennzeichnung der Fehlerstromschutzeinrichtungen (RCD)</t>
  </si>
  <si>
    <t xml:space="preserve">SP-12</t>
  </si>
  <si>
    <t xml:space="preserve">Polaritätsprüfung – Schaltgeräte in Außenleitern angeordnet</t>
  </si>
  <si>
    <t xml:space="preserve">SP-13</t>
  </si>
  <si>
    <t xml:space="preserve">Drehfeld / Drehrichtung an Drehstromsteckdosen (CEE)</t>
  </si>
  <si>
    <t xml:space="preserve">n.a.</t>
  </si>
  <si>
    <t xml:space="preserve">keine Drehstromsteckdosen vorhanden</t>
  </si>
  <si>
    <t xml:space="preserve">SP-14</t>
  </si>
  <si>
    <t xml:space="preserve">Funktionsprüfung Schalt-, Steuer- und RCD-Prüfeinrichtung (Test-Taste)</t>
  </si>
  <si>
    <t xml:space="preserve">4 · MESSWERTE  (Erprobung &amp; Messung – automatische Bewertung)</t>
  </si>
  <si>
    <t xml:space="preserve">Messgröße / Prüfung</t>
  </si>
  <si>
    <t xml:space="preserve">Stromkreis /
Messstelle</t>
  </si>
  <si>
    <t xml:space="preserve">Einheit</t>
  </si>
  <si>
    <t xml:space="preserve">Grenzwert</t>
  </si>
  <si>
    <t xml:space="preserve">Bedingung</t>
  </si>
  <si>
    <t xml:space="preserve">Messwert</t>
  </si>
  <si>
    <t xml:space="preserve">Bewertung</t>
  </si>
  <si>
    <t xml:space="preserve">Bemerkung</t>
  </si>
  <si>
    <t xml:space="preserve">M-01</t>
  </si>
  <si>
    <t xml:space="preserve">Durchgängigkeit Schutzleiter (PE)</t>
  </si>
  <si>
    <t xml:space="preserve">Hauptleitung HV→UV-1</t>
  </si>
  <si>
    <t xml:space="preserve">Ω</t>
  </si>
  <si>
    <t xml:space="preserve">≤</t>
  </si>
  <si>
    <t xml:space="preserve">Prüfstrom ≥ 200 mA</t>
  </si>
  <si>
    <t xml:space="preserve">M-02</t>
  </si>
  <si>
    <t xml:space="preserve">Durchgängigkeit Schutzpotentialausgleich</t>
  </si>
  <si>
    <t xml:space="preserve">Haupterdungsschiene</t>
  </si>
  <si>
    <t xml:space="preserve">M-03</t>
  </si>
  <si>
    <t xml:space="preserve">Isolationswiderstand L–N</t>
  </si>
  <si>
    <t xml:space="preserve">SK 1 Beleuchtung EG</t>
  </si>
  <si>
    <t xml:space="preserve">MΩ</t>
  </si>
  <si>
    <t xml:space="preserve">≥</t>
  </si>
  <si>
    <t xml:space="preserve">Prüfspannung 500 V DC</t>
  </si>
  <si>
    <t xml:space="preserve">M-04</t>
  </si>
  <si>
    <t xml:space="preserve">Isolationswiderstand L–PE</t>
  </si>
  <si>
    <t xml:space="preserve">500 V DC</t>
  </si>
  <si>
    <t xml:space="preserve">M-05</t>
  </si>
  <si>
    <t xml:space="preserve">Isolationswiderstand N–PE</t>
  </si>
  <si>
    <t xml:space="preserve">SK 4 Küche</t>
  </si>
  <si>
    <t xml:space="preserve">500 V DC – unter Grenzwert</t>
  </si>
  <si>
    <t xml:space="preserve">M-06</t>
  </si>
  <si>
    <t xml:space="preserve">SK 2 Steckdosen EG</t>
  </si>
  <si>
    <t xml:space="preserve">M-07</t>
  </si>
  <si>
    <t xml:space="preserve">Schleifenimpedanz Zs</t>
  </si>
  <si>
    <t xml:space="preserve">SK 2 Steckdosen EG (B16)</t>
  </si>
  <si>
    <t xml:space="preserve">Zs·Ia ≤ U0; Ia = 5×In</t>
  </si>
  <si>
    <t xml:space="preserve">M-08</t>
  </si>
  <si>
    <t xml:space="preserve">SK 5 Herd (B16)</t>
  </si>
  <si>
    <t xml:space="preserve">M-09</t>
  </si>
  <si>
    <t xml:space="preserve">SK 6 Außensteckdose</t>
  </si>
  <si>
    <t xml:space="preserve">M-10</t>
  </si>
  <si>
    <t xml:space="preserve">SK 3 Bad</t>
  </si>
  <si>
    <t xml:space="preserve">5 · RCD- / FI-PRÜFUNG  (Fehlerstromschutzschalter)</t>
  </si>
  <si>
    <t xml:space="preserve">Bezeichnung / Einbauort</t>
  </si>
  <si>
    <t xml:space="preserve">Typ</t>
  </si>
  <si>
    <t xml:space="preserve">IΔn
(mA)</t>
  </si>
  <si>
    <t xml:space="preserve">Prüfstrom
(mA)</t>
  </si>
  <si>
    <t xml:space="preserve">Ausl.-zeit
(ms)</t>
  </si>
  <si>
    <t xml:space="preserve">max. zul.
(ms)</t>
  </si>
  <si>
    <t xml:space="preserve">R-01</t>
  </si>
  <si>
    <t xml:space="preserve">FI-1 · Wohnung Licht/Steckdosen</t>
  </si>
  <si>
    <t xml:space="preserve">A</t>
  </si>
  <si>
    <t xml:space="preserve">Auslösung bei IΔn</t>
  </si>
  <si>
    <t xml:space="preserve">R-02</t>
  </si>
  <si>
    <t xml:space="preserve">FI-2 · Bad / Feuchtraum</t>
  </si>
  <si>
    <t xml:space="preserve">R-03</t>
  </si>
  <si>
    <t xml:space="preserve">FI-3 · Küche</t>
  </si>
  <si>
    <t xml:space="preserve">R-04</t>
  </si>
  <si>
    <t xml:space="preserve">FI-4 · Außensteckdosen</t>
  </si>
  <si>
    <t xml:space="preserve">R-05</t>
  </si>
  <si>
    <t xml:space="preserve">FI-5 · Technik / Waschmaschine</t>
  </si>
  <si>
    <t xml:space="preserve">F</t>
  </si>
  <si>
    <t xml:space="preserve">frequenzumrichtertauglich</t>
  </si>
  <si>
    <t xml:space="preserve">R-06</t>
  </si>
  <si>
    <t xml:space="preserve">FI-6 · Zählerschrank (zentral)</t>
  </si>
  <si>
    <t xml:space="preserve">B</t>
  </si>
  <si>
    <t xml:space="preserve">allstromsensitiv</t>
  </si>
  <si>
    <t xml:space="preserve">6 · AUSWERTUNG UND FREIGABE</t>
  </si>
  <si>
    <t xml:space="preserve">BESTANDEN</t>
  </si>
  <si>
    <t xml:space="preserve">MÄNGEL</t>
  </si>
  <si>
    <t xml:space="preserve">OFFEN</t>
  </si>
  <si>
    <t xml:space="preserve">N.A.</t>
  </si>
  <si>
    <t xml:space="preserve">GESAMTERGEBNIS DER PRÜFUNG</t>
  </si>
  <si>
    <t xml:space="preserve">MÄNGELLISTE – festgestellte Abweichungen und Maßnahmen</t>
  </si>
  <si>
    <t xml:space="preserve">Beschreibung des Mangels</t>
  </si>
  <si>
    <t xml:space="preserve">Maßnahme / Frist</t>
  </si>
  <si>
    <t xml:space="preserve">Verantwortlich</t>
  </si>
  <si>
    <t xml:space="preserve">Erledigt am</t>
  </si>
  <si>
    <t xml:space="preserve">Isolationswiderstand N–PE an Stromkreis SK 4 (Küche) unter Grenzwert (0,6 MΩ &lt; 1 MΩ)</t>
  </si>
  <si>
    <t xml:space="preserve">Klemmstelle/Leitung prüfen und instand setzen, Nachmessung</t>
  </si>
  <si>
    <t xml:space="preserve">Brandabschottung der Kabeldurchführung im Technikraum unvollständig</t>
  </si>
  <si>
    <t xml:space="preserve">Abschottung fachgerecht herstellen und dokumentieren</t>
  </si>
  <si>
    <t xml:space="preserve">UNTERSCHRIFTEN &amp; FREIGABE</t>
  </si>
  <si>
    <t xml:space="preserve">Ort, Datum:</t>
  </si>
  <si>
    <t xml:space="preserve">Musterstadt, 15.04.2026</t>
  </si>
  <si>
    <t xml:space="preserve">Unterschrift Prüfer/-in</t>
  </si>
  <si>
    <t xml:space="preserve">Unterschrift Auftraggeber</t>
  </si>
  <si>
    <t xml:space="preserve">Formular-Ausgabe 2026 · V1.0   —   Die angegebenen Grenzwerte sind Orientierungswerte; es gilt jeweils die aktuell gültige Fassung der DIN VDE 0100-600. Über die Normkonformität entscheidet die fachgerecht durchgeführte und vollständig dokumentierte Prüfung, nicht das Formular selbst.</t>
  </si>
  <si>
    <t xml:space="preserve">LEGENDE, GRENZWERTE &amp; BEDIENHINWEISE</t>
  </si>
  <si>
    <t xml:space="preserve">Prüfprotokoll DIN VDE 0100-600 · Formular-Ausgabe 2026</t>
  </si>
  <si>
    <t xml:space="preserve">SO ARBEITEN SIE MIT DEM PROTOKOLL</t>
  </si>
  <si>
    <t xml:space="preserve">1</t>
  </si>
  <si>
    <t xml:space="preserve">Kopfdaten in Abschnitt 1 und das verwendete Messgerät in Abschnitt 2 vollständig ausfüllen.</t>
  </si>
  <si>
    <t xml:space="preserve">2</t>
  </si>
  <si>
    <t xml:space="preserve">Sichtprüfung (Abschnitt 3): je Prüfpunkt den Status über die Auswahlliste setzen.</t>
  </si>
  <si>
    <t xml:space="preserve">3</t>
  </si>
  <si>
    <t xml:space="preserve">Messwerte (Abschnitt 4): nur den Messwert eintragen – die Spalte „Bewertung“ berechnet sich selbst.</t>
  </si>
  <si>
    <t xml:space="preserve">4</t>
  </si>
  <si>
    <t xml:space="preserve">RCD-Prüfung (Abschnitt 5): gemessene Auslösezeit eintragen; Bewertung erfolgt automatisch.</t>
  </si>
  <si>
    <t xml:space="preserve">5</t>
  </si>
  <si>
    <t xml:space="preserve">Abschnitt 6 zählt Bestanden/Mängel automatisch und leitet das Gesamtergebnis ab.</t>
  </si>
  <si>
    <t xml:space="preserve">6</t>
  </si>
  <si>
    <t xml:space="preserve">Mängel in der Mängelliste dokumentieren und die freigegebene Fassung zusätzlich als PDF ablegen.</t>
  </si>
  <si>
    <t xml:space="preserve">FARB- UND FELDKENNZEICHNUNG</t>
  </si>
  <si>
    <t xml:space="preserve">Eingabefeld – hier tragen Sie Ihre Werte ein.</t>
  </si>
  <si>
    <t xml:space="preserve">Überschrift / Systemfeld – bitte nicht überschreiben.</t>
  </si>
  <si>
    <t xml:space="preserve">Bewertung „Bestanden“ – Grenzwert eingehalten / Prüfpunkt erfüllt.</t>
  </si>
  <si>
    <t xml:space="preserve">Bewertung „Mangel“ – Grenzwert nicht eingehalten, Maßnahme erforderlich.</t>
  </si>
  <si>
    <t xml:space="preserve">Bewertung „offen“ – noch nicht geprüft oder freie Zeile.</t>
  </si>
  <si>
    <t xml:space="preserve">Bewertung „n.a.“ – für diese Anlage nicht zutreffend.</t>
  </si>
  <si>
    <t xml:space="preserve">ZULÄSSIGE EINGABEWERTE (Auswahllisten)</t>
  </si>
  <si>
    <t xml:space="preserve">Feld</t>
  </si>
  <si>
    <t xml:space="preserve">Erlaubte Werte</t>
  </si>
  <si>
    <t xml:space="preserve">Netzform</t>
  </si>
  <si>
    <t xml:space="preserve">TN-C · TN-S · TN-C-S · TT · IT</t>
  </si>
  <si>
    <t xml:space="preserve">Status (Sichtprüfung)</t>
  </si>
  <si>
    <t xml:space="preserve">Bestanden · Mangel · n.a. · offen</t>
  </si>
  <si>
    <t xml:space="preserve">Bedingung (Messwerte)</t>
  </si>
  <si>
    <t xml:space="preserve">≤  (Messwert kleiner/gleich)   ·   ≥  (Messwert größer/gleich)   ·   =  (Sollwert)</t>
  </si>
  <si>
    <t xml:space="preserve">RCD-Typ</t>
  </si>
  <si>
    <t xml:space="preserve">AC · A · F · B · B+</t>
  </si>
  <si>
    <t xml:space="preserve">Prüfart</t>
  </si>
  <si>
    <t xml:space="preserve">Erstprüfung/Neuanlage · Erweiterung · Änderung · Wiederholungsprüfung · Instandsetzung</t>
  </si>
  <si>
    <t xml:space="preserve">RICHTWERTE FÜR DIE BEWERTUNG (Orientierung)</t>
  </si>
  <si>
    <t xml:space="preserve">Prüfung</t>
  </si>
  <si>
    <t xml:space="preserve">Richtwert</t>
  </si>
  <si>
    <t xml:space="preserve">Hinweis</t>
  </si>
  <si>
    <t xml:space="preserve">Durchgängigkeit Schutzleiter / Potentialausgleich</t>
  </si>
  <si>
    <t xml:space="preserve">niederohmig; Prüfstrom ≥ 200 mA</t>
  </si>
  <si>
    <t xml:space="preserve">Isolationswiderstand (Nennspannung ≤ 500 V)</t>
  </si>
  <si>
    <t xml:space="preserve">Isolationswiderstand SELV / PELV</t>
  </si>
  <si>
    <t xml:space="preserve">0,5</t>
  </si>
  <si>
    <t xml:space="preserve">Prüfspannung 250 V DC</t>
  </si>
  <si>
    <t xml:space="preserve">—</t>
  </si>
  <si>
    <t xml:space="preserve">Zs × Ia ≤ U0 (geräteabhängig)</t>
  </si>
  <si>
    <t xml:space="preserve">RCD-Auslösezeit bei IΔn (Endstromkreise)</t>
  </si>
  <si>
    <t xml:space="preserve">ms</t>
  </si>
  <si>
    <t xml:space="preserve">300</t>
  </si>
  <si>
    <t xml:space="preserve">Personenschutz</t>
  </si>
  <si>
    <t xml:space="preserve">RCD-Auslösezeit bei 5 × IΔn</t>
  </si>
  <si>
    <t xml:space="preserve">40</t>
  </si>
  <si>
    <t xml:space="preserve">Schnellauslösung</t>
  </si>
  <si>
    <t xml:space="preserve">Richtwerte dienen der Orientierung. Maßgeblich sind die Werte der aktuell gültigen Fassung der DIN VDE 0100-600 sowie die Angaben der Gerätehersteller. · Ausgabe 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</si>
</sst>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sz val="9"/>
      <color rgb="FFCFE0E4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20303A"/>
      <name val="Calibri"/>
      <family val="0"/>
      <charset val="1"/>
    </font>
    <font>
      <sz val="10"/>
      <color rgb="FF20303A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35505B"/>
      <name val="Calibri"/>
      <family val="0"/>
      <charset val="1"/>
    </font>
    <font>
      <sz val="9.5"/>
      <color rgb="FF20303A"/>
      <name val="Calibri"/>
      <family val="0"/>
      <charset val="1"/>
    </font>
    <font>
      <b val="true"/>
      <sz val="20"/>
      <color rgb="FF2E7D32"/>
      <name val="Calibri"/>
      <family val="0"/>
      <charset val="1"/>
    </font>
    <font>
      <b val="true"/>
      <sz val="20"/>
      <color rgb="FFB42318"/>
      <name val="Calibri"/>
      <family val="0"/>
      <charset val="1"/>
    </font>
    <font>
      <b val="true"/>
      <sz val="20"/>
      <color rgb="FFB07A12"/>
      <name val="Calibri"/>
      <family val="0"/>
      <charset val="1"/>
    </font>
    <font>
      <b val="true"/>
      <sz val="20"/>
      <color rgb="FF5C6B72"/>
      <name val="Calibri"/>
      <family val="0"/>
      <charset val="1"/>
    </font>
    <font>
      <b val="true"/>
      <sz val="12.5"/>
      <color rgb="FF20303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8.5"/>
      <color rgb="FF5C6B72"/>
      <name val="Calibri"/>
      <family val="0"/>
      <charset val="1"/>
    </font>
    <font>
      <b val="true"/>
      <sz val="10"/>
      <color rgb="FFC8891B"/>
      <name val="Calibri"/>
      <family val="0"/>
      <charset val="1"/>
    </font>
    <font>
      <b val="true"/>
      <sz val="9.5"/>
      <color rgb="FF20303A"/>
      <name val="Calibri"/>
      <family val="0"/>
      <charset val="1"/>
    </font>
  </fonts>
  <fills count="18">
    <fill>
      <patternFill patternType="none"/>
    </fill>
    <fill>
      <patternFill patternType="gray125"/>
    </fill>
    <fill>
      <patternFill patternType="solid">
        <fgColor rgb="FF0B3C49"/>
        <bgColor rgb="FF0E4A59"/>
      </patternFill>
    </fill>
    <fill>
      <patternFill patternType="solid">
        <fgColor rgb="FFC8891B"/>
        <bgColor rgb="FFB07A12"/>
      </patternFill>
    </fill>
    <fill>
      <patternFill patternType="solid">
        <fgColor rgb="FF0E4A59"/>
        <bgColor rgb="FF0B3C49"/>
      </patternFill>
    </fill>
    <fill>
      <patternFill patternType="solid">
        <fgColor rgb="FFFFFFFF"/>
        <bgColor rgb="FFF4F7F8"/>
      </patternFill>
    </fill>
    <fill>
      <patternFill patternType="solid">
        <fgColor rgb="FFFBF6EC"/>
        <bgColor rgb="FFF4F7F8"/>
      </patternFill>
    </fill>
    <fill>
      <patternFill patternType="solid">
        <fgColor rgb="FF2E6E7E"/>
        <bgColor rgb="FF17627A"/>
      </patternFill>
    </fill>
    <fill>
      <patternFill patternType="solid">
        <fgColor rgb="FF2E7D32"/>
        <bgColor rgb="FF1E7A34"/>
      </patternFill>
    </fill>
    <fill>
      <patternFill patternType="solid">
        <fgColor rgb="FFB42318"/>
        <bgColor rgb="FF993366"/>
      </patternFill>
    </fill>
    <fill>
      <patternFill patternType="solid">
        <fgColor rgb="FFB07A12"/>
        <bgColor rgb="FFC8891B"/>
      </patternFill>
    </fill>
    <fill>
      <patternFill patternType="solid">
        <fgColor rgb="FF5C6B72"/>
        <bgColor rgb="FF2E6E7E"/>
      </patternFill>
    </fill>
    <fill>
      <patternFill patternType="solid">
        <fgColor rgb="FF17627A"/>
        <bgColor rgb="FF2E6E7E"/>
      </patternFill>
    </fill>
    <fill>
      <patternFill patternType="solid">
        <fgColor rgb="FFF4F7F8"/>
        <bgColor rgb="FFFBF6EC"/>
      </patternFill>
    </fill>
    <fill>
      <patternFill patternType="solid">
        <fgColor rgb="FFE6F3E7"/>
        <bgColor rgb="FFECEFF1"/>
      </patternFill>
    </fill>
    <fill>
      <patternFill patternType="solid">
        <fgColor rgb="FFFBE7E7"/>
        <bgColor rgb="FFFDF2D6"/>
      </patternFill>
    </fill>
    <fill>
      <patternFill patternType="solid">
        <fgColor rgb="FFFDF2D6"/>
        <bgColor rgb="FFFBF6EC"/>
      </patternFill>
    </fill>
    <fill>
      <patternFill patternType="solid">
        <fgColor rgb="FFECEFF1"/>
        <bgColor rgb="FFE6F3E7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9FB3BA"/>
      </left>
      <right style="thin">
        <color rgb="FF9FB3BA"/>
      </right>
      <top style="thin">
        <color rgb="FF9FB3BA"/>
      </top>
      <bottom style="thin">
        <color rgb="FF9FB3BA"/>
      </bottom>
      <diagonal/>
    </border>
    <border diagonalUp="false" diagonalDown="false">
      <left style="thin">
        <color rgb="FFC4D0D5"/>
      </left>
      <right style="thin">
        <color rgb="FFC4D0D5"/>
      </right>
      <top style="thin">
        <color rgb="FFC4D0D5"/>
      </top>
      <bottom style="thin">
        <color rgb="FFC4D0D5"/>
      </bottom>
      <diagonal/>
    </border>
    <border diagonalUp="false" diagonalDown="false">
      <left/>
      <right/>
      <top/>
      <bottom style="thin">
        <color rgb="FF7C8B92"/>
      </bottom>
      <diagonal/>
    </border>
    <border diagonalUp="false" diagonalDown="false">
      <left style="thin">
        <color rgb="FF0E4A59"/>
      </left>
      <right style="thin">
        <color rgb="FF0E4A59"/>
      </right>
      <top style="thin">
        <color rgb="FF0E4A59"/>
      </top>
      <bottom style="thin">
        <color rgb="FF0E4A59"/>
      </bottom>
      <diagonal/>
    </border>
    <border diagonalUp="false" diagonalDown="false">
      <left style="thin">
        <color rgb="FF1E7A34"/>
      </left>
      <right style="thin">
        <color rgb="FF1E7A34"/>
      </right>
      <top style="thin">
        <color rgb="FF1E7A34"/>
      </top>
      <bottom style="thin">
        <color rgb="FF1E7A34"/>
      </bottom>
      <diagonal/>
    </border>
    <border diagonalUp="false" diagonalDown="false">
      <left style="thin">
        <color rgb="FFB42318"/>
      </left>
      <right style="thin">
        <color rgb="FFB42318"/>
      </right>
      <top style="thin">
        <color rgb="FFB42318"/>
      </top>
      <bottom style="thin">
        <color rgb="FFB42318"/>
      </bottom>
      <diagonal/>
    </border>
    <border diagonalUp="false" diagonalDown="false">
      <left style="thin">
        <color rgb="FF9A6A00"/>
      </left>
      <right style="thin">
        <color rgb="FF9A6A00"/>
      </right>
      <top style="thin">
        <color rgb="FF9A6A00"/>
      </top>
      <bottom style="thin">
        <color rgb="FF9A6A00"/>
      </bottom>
      <diagonal/>
    </border>
    <border diagonalUp="false" diagonalDown="false">
      <left style="thin">
        <color rgb="FF5C6B72"/>
      </left>
      <right style="thin">
        <color rgb="FF5C6B72"/>
      </right>
      <top style="thin">
        <color rgb="FF5C6B72"/>
      </top>
      <bottom style="thin">
        <color rgb="FF5C6B7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3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5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6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7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ont>
        <name val="Calibri"/>
        <charset val="1"/>
        <family val="0"/>
        <b val="1"/>
        <color rgb="FF1E7A34"/>
      </font>
      <fill>
        <patternFill>
          <bgColor rgb="FFE6F3E7"/>
        </patternFill>
      </fill>
    </dxf>
    <dxf>
      <font>
        <name val="Calibri"/>
        <charset val="1"/>
        <family val="0"/>
        <b val="1"/>
        <color rgb="FFB42318"/>
      </font>
      <fill>
        <patternFill>
          <bgColor rgb="FFFBE7E7"/>
        </patternFill>
      </fill>
    </dxf>
    <dxf>
      <font>
        <name val="Calibri"/>
        <charset val="1"/>
        <family val="0"/>
        <b val="1"/>
        <color rgb="FF9A6A00"/>
      </font>
      <fill>
        <patternFill>
          <bgColor rgb="FFFDF2D6"/>
        </patternFill>
      </fill>
    </dxf>
    <dxf>
      <font>
        <name val="Calibri"/>
        <charset val="1"/>
        <family val="0"/>
        <b val="1"/>
        <color rgb="FF5C6B72"/>
      </font>
      <fill>
        <patternFill>
          <bgColor rgb="FFECEFF1"/>
        </patternFill>
      </fill>
    </dxf>
    <dxf>
      <font>
        <name val="Calibri"/>
        <charset val="1"/>
        <family val="0"/>
        <b val="1"/>
        <color rgb="FFB42318"/>
        <sz val="12"/>
      </font>
      <fill>
        <patternFill>
          <bgColor rgb="FFFBE7E7"/>
        </patternFill>
      </fill>
    </dxf>
    <dxf>
      <font>
        <name val="Calibri"/>
        <charset val="1"/>
        <family val="0"/>
        <b val="1"/>
        <color rgb="FF9A6A00"/>
        <sz val="12"/>
      </font>
      <fill>
        <patternFill>
          <bgColor rgb="FFFDF2D6"/>
        </patternFill>
      </fill>
    </dxf>
    <dxf>
      <font>
        <name val="Calibri"/>
        <charset val="1"/>
        <family val="0"/>
        <b val="1"/>
        <color rgb="FF1E7A34"/>
        <sz val="12"/>
      </font>
      <fill>
        <patternFill>
          <bgColor rgb="FFE6F3E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A34"/>
      <rgbColor rgb="FF000080"/>
      <rgbColor rgb="FF9A6A00"/>
      <rgbColor rgb="FF800080"/>
      <rgbColor rgb="FF17627A"/>
      <rgbColor rgb="FFC4D0D5"/>
      <rgbColor rgb="FF7C8B92"/>
      <rgbColor rgb="FF9999FF"/>
      <rgbColor rgb="FF993366"/>
      <rgbColor rgb="FFFDF2D6"/>
      <rgbColor rgb="FFE6F3E7"/>
      <rgbColor rgb="FF660066"/>
      <rgbColor rgb="FFFF8080"/>
      <rgbColor rgb="FF0066CC"/>
      <rgbColor rgb="FFCFE0E4"/>
      <rgbColor rgb="FF000080"/>
      <rgbColor rgb="FFFF00FF"/>
      <rgbColor rgb="FFFFFF00"/>
      <rgbColor rgb="FF00FFFF"/>
      <rgbColor rgb="FF800080"/>
      <rgbColor rgb="FF800000"/>
      <rgbColor rgb="FF2E6E7E"/>
      <rgbColor rgb="FF0000FF"/>
      <rgbColor rgb="FF00CCFF"/>
      <rgbColor rgb="FFECEFF1"/>
      <rgbColor rgb="FFF4F7F8"/>
      <rgbColor rgb="FFFBF6EC"/>
      <rgbColor rgb="FF99CCFF"/>
      <rgbColor rgb="FFFF99CC"/>
      <rgbColor rgb="FFCC99FF"/>
      <rgbColor rgb="FFFBE7E7"/>
      <rgbColor rgb="FF3366FF"/>
      <rgbColor rgb="FF33CCCC"/>
      <rgbColor rgb="FF99CC00"/>
      <rgbColor rgb="FFFFCC00"/>
      <rgbColor rgb="FFC8891B"/>
      <rgbColor rgb="FFB07A12"/>
      <rgbColor rgb="FF5C6B72"/>
      <rgbColor rgb="FF9FB3BA"/>
      <rgbColor rgb="FF0B3C49"/>
      <rgbColor rgb="FF2E7D32"/>
      <rgbColor rgb="FF0E4A59"/>
      <rgbColor rgb="FF333300"/>
      <rgbColor rgb="FFB42318"/>
      <rgbColor rgb="FF993366"/>
      <rgbColor rgb="FF35505B"/>
      <rgbColor rgb="FF2030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3C49"/>
    <pageSetUpPr fitToPage="true"/>
  </sheetPr>
  <dimension ref="A1:I8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15"/>
    <col collapsed="false" customWidth="true" hidden="false" outlineLevel="0" max="4" min="4" style="0" width="11"/>
    <col collapsed="false" customWidth="true" hidden="false" outlineLevel="0" max="5" min="5" style="0" width="12"/>
    <col collapsed="false" customWidth="true" hidden="false" outlineLevel="0" max="8" min="6" style="0" width="13"/>
    <col collapsed="false" customWidth="true" hidden="false" outlineLevel="0" max="9" min="9" style="0" width="22"/>
  </cols>
  <sheetData>
    <row r="1" customFormat="false" ht="6" hidden="false" customHeight="true" outlineLevel="0" collapsed="false"/>
    <row r="2" customFormat="false" ht="27" hidden="false" customHeight="true" outlineLevel="0" collapsed="false">
      <c r="A2" s="1" t="s">
        <v>0</v>
      </c>
      <c r="B2" s="1"/>
      <c r="C2" s="1"/>
      <c r="D2" s="2" t="s">
        <v>1</v>
      </c>
      <c r="E2" s="2"/>
      <c r="F2" s="2"/>
      <c r="G2" s="2"/>
      <c r="H2" s="2"/>
      <c r="I2" s="2"/>
    </row>
    <row r="3" customFormat="false" ht="15.75" hidden="false" customHeight="true" outlineLevel="0" collapsed="false">
      <c r="A3" s="3" t="s">
        <v>2</v>
      </c>
      <c r="B3" s="3"/>
      <c r="C3" s="3"/>
      <c r="D3" s="4" t="s">
        <v>3</v>
      </c>
      <c r="E3" s="4"/>
      <c r="F3" s="4"/>
      <c r="G3" s="4"/>
      <c r="H3" s="4"/>
      <c r="I3" s="4"/>
    </row>
    <row r="4" customFormat="false" ht="4.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</row>
    <row r="5" customFormat="false" ht="6" hidden="false" customHeight="true" outlineLevel="0" collapsed="false"/>
    <row r="6" customFormat="false" ht="21" hidden="false" customHeight="true" outlineLevel="0" collapsed="false">
      <c r="A6" s="6" t="s">
        <v>4</v>
      </c>
      <c r="B6" s="6"/>
      <c r="C6" s="6"/>
      <c r="D6" s="6"/>
      <c r="E6" s="6"/>
      <c r="F6" s="6"/>
      <c r="G6" s="6"/>
      <c r="H6" s="6"/>
      <c r="I6" s="6"/>
    </row>
    <row r="7" customFormat="false" ht="18.75" hidden="false" customHeight="true" outlineLevel="0" collapsed="false">
      <c r="A7" s="7" t="s">
        <v>5</v>
      </c>
      <c r="B7" s="7"/>
      <c r="C7" s="8" t="s">
        <v>6</v>
      </c>
      <c r="D7" s="8"/>
      <c r="E7" s="8"/>
      <c r="F7" s="7" t="s">
        <v>7</v>
      </c>
      <c r="G7" s="7"/>
      <c r="H7" s="8" t="s">
        <v>8</v>
      </c>
      <c r="I7" s="8"/>
    </row>
    <row r="8" customFormat="false" ht="18.75" hidden="false" customHeight="true" outlineLevel="0" collapsed="false">
      <c r="A8" s="7" t="s">
        <v>9</v>
      </c>
      <c r="B8" s="7"/>
      <c r="C8" s="8" t="s">
        <v>10</v>
      </c>
      <c r="D8" s="8"/>
      <c r="E8" s="8"/>
      <c r="F8" s="7" t="s">
        <v>11</v>
      </c>
      <c r="G8" s="7"/>
      <c r="H8" s="8" t="s">
        <v>12</v>
      </c>
      <c r="I8" s="8"/>
    </row>
    <row r="9" customFormat="false" ht="18.75" hidden="false" customHeight="true" outlineLevel="0" collapsed="false">
      <c r="A9" s="7" t="s">
        <v>13</v>
      </c>
      <c r="B9" s="7"/>
      <c r="C9" s="8" t="s">
        <v>14</v>
      </c>
      <c r="D9" s="8"/>
      <c r="E9" s="8"/>
      <c r="F9" s="7" t="s">
        <v>15</v>
      </c>
      <c r="G9" s="7"/>
      <c r="H9" s="8" t="s">
        <v>16</v>
      </c>
      <c r="I9" s="8"/>
    </row>
    <row r="10" customFormat="false" ht="18.75" hidden="false" customHeight="true" outlineLevel="0" collapsed="false">
      <c r="A10" s="7" t="s">
        <v>17</v>
      </c>
      <c r="B10" s="7"/>
      <c r="C10" s="8" t="s">
        <v>18</v>
      </c>
      <c r="D10" s="8"/>
      <c r="E10" s="8"/>
      <c r="F10" s="7" t="s">
        <v>19</v>
      </c>
      <c r="G10" s="7"/>
      <c r="H10" s="8" t="s">
        <v>20</v>
      </c>
      <c r="I10" s="8"/>
    </row>
    <row r="11" customFormat="false" ht="18.75" hidden="false" customHeight="true" outlineLevel="0" collapsed="false">
      <c r="A11" s="7" t="s">
        <v>21</v>
      </c>
      <c r="B11" s="7"/>
      <c r="C11" s="8" t="s">
        <v>22</v>
      </c>
      <c r="D11" s="8"/>
      <c r="E11" s="8"/>
      <c r="F11" s="7" t="s">
        <v>23</v>
      </c>
      <c r="G11" s="7"/>
      <c r="H11" s="8" t="s">
        <v>24</v>
      </c>
      <c r="I11" s="8"/>
    </row>
    <row r="12" customFormat="false" ht="18.75" hidden="false" customHeight="true" outlineLevel="0" collapsed="false">
      <c r="A12" s="7" t="s">
        <v>25</v>
      </c>
      <c r="B12" s="7"/>
      <c r="C12" s="8" t="s">
        <v>26</v>
      </c>
      <c r="D12" s="8"/>
      <c r="E12" s="8"/>
      <c r="F12" s="7" t="s">
        <v>27</v>
      </c>
      <c r="G12" s="7"/>
      <c r="H12" s="8" t="s">
        <v>28</v>
      </c>
      <c r="I12" s="8"/>
    </row>
    <row r="13" customFormat="false" ht="18.75" hidden="false" customHeight="true" outlineLevel="0" collapsed="false">
      <c r="A13" s="7" t="s">
        <v>29</v>
      </c>
      <c r="B13" s="7"/>
      <c r="C13" s="8" t="s">
        <v>30</v>
      </c>
      <c r="D13" s="8"/>
      <c r="E13" s="8"/>
      <c r="F13" s="8"/>
      <c r="G13" s="8"/>
      <c r="H13" s="8"/>
      <c r="I13" s="8"/>
    </row>
    <row r="14" customFormat="false" ht="6" hidden="false" customHeight="true" outlineLevel="0" collapsed="false"/>
    <row r="15" customFormat="false" ht="21" hidden="false" customHeight="true" outlineLevel="0" collapsed="false">
      <c r="A15" s="6" t="s">
        <v>31</v>
      </c>
      <c r="B15" s="6"/>
      <c r="C15" s="6"/>
      <c r="D15" s="6"/>
      <c r="E15" s="6"/>
      <c r="F15" s="6"/>
      <c r="G15" s="6"/>
      <c r="H15" s="6"/>
      <c r="I15" s="6"/>
    </row>
    <row r="16" customFormat="false" ht="18.75" hidden="false" customHeight="true" outlineLevel="0" collapsed="false">
      <c r="A16" s="7" t="s">
        <v>32</v>
      </c>
      <c r="B16" s="7"/>
      <c r="C16" s="8" t="s">
        <v>33</v>
      </c>
      <c r="D16" s="8"/>
      <c r="E16" s="8"/>
      <c r="F16" s="7" t="s">
        <v>34</v>
      </c>
      <c r="G16" s="7"/>
      <c r="H16" s="8" t="s">
        <v>35</v>
      </c>
      <c r="I16" s="8"/>
    </row>
    <row r="17" customFormat="false" ht="18.75" hidden="false" customHeight="true" outlineLevel="0" collapsed="false">
      <c r="A17" s="7" t="s">
        <v>36</v>
      </c>
      <c r="B17" s="7"/>
      <c r="C17" s="8" t="s">
        <v>37</v>
      </c>
      <c r="D17" s="8"/>
      <c r="E17" s="8"/>
      <c r="F17" s="7" t="s">
        <v>38</v>
      </c>
      <c r="G17" s="7"/>
      <c r="H17" s="8" t="s">
        <v>39</v>
      </c>
      <c r="I17" s="8"/>
    </row>
    <row r="18" customFormat="false" ht="18.75" hidden="false" customHeight="true" outlineLevel="0" collapsed="false">
      <c r="A18" s="7" t="s">
        <v>40</v>
      </c>
      <c r="B18" s="7"/>
      <c r="C18" s="8" t="s">
        <v>41</v>
      </c>
      <c r="D18" s="8"/>
      <c r="E18" s="8"/>
      <c r="F18" s="7" t="s">
        <v>42</v>
      </c>
      <c r="G18" s="7"/>
      <c r="H18" s="8" t="s">
        <v>43</v>
      </c>
      <c r="I18" s="8"/>
    </row>
    <row r="19" customFormat="false" ht="6" hidden="false" customHeight="true" outlineLevel="0" collapsed="false"/>
    <row r="20" customFormat="false" ht="21" hidden="false" customHeight="true" outlineLevel="0" collapsed="false">
      <c r="A20" s="6" t="s">
        <v>44</v>
      </c>
      <c r="B20" s="6"/>
      <c r="C20" s="6"/>
      <c r="D20" s="6"/>
      <c r="E20" s="6"/>
      <c r="F20" s="6"/>
      <c r="G20" s="6"/>
      <c r="H20" s="6"/>
      <c r="I20" s="6"/>
    </row>
    <row r="21" customFormat="false" ht="21.75" hidden="false" customHeight="true" outlineLevel="0" collapsed="false">
      <c r="A21" s="9" t="s">
        <v>45</v>
      </c>
      <c r="B21" s="9" t="s">
        <v>46</v>
      </c>
      <c r="C21" s="9"/>
      <c r="D21" s="9"/>
      <c r="E21" s="9"/>
      <c r="F21" s="9" t="s">
        <v>47</v>
      </c>
      <c r="G21" s="9"/>
      <c r="H21" s="9" t="s">
        <v>48</v>
      </c>
      <c r="I21" s="9"/>
    </row>
    <row r="22" customFormat="false" ht="27" hidden="false" customHeight="true" outlineLevel="0" collapsed="false">
      <c r="A22" s="10" t="s">
        <v>49</v>
      </c>
      <c r="B22" s="11" t="s">
        <v>50</v>
      </c>
      <c r="C22" s="11"/>
      <c r="D22" s="11"/>
      <c r="E22" s="11"/>
      <c r="F22" s="12" t="s">
        <v>51</v>
      </c>
      <c r="G22" s="12"/>
      <c r="H22" s="13"/>
      <c r="I22" s="13"/>
    </row>
    <row r="23" customFormat="false" ht="27" hidden="false" customHeight="true" outlineLevel="0" collapsed="false">
      <c r="A23" s="10" t="s">
        <v>52</v>
      </c>
      <c r="B23" s="11" t="s">
        <v>53</v>
      </c>
      <c r="C23" s="11"/>
      <c r="D23" s="11"/>
      <c r="E23" s="11"/>
      <c r="F23" s="12" t="s">
        <v>51</v>
      </c>
      <c r="G23" s="12"/>
      <c r="H23" s="13"/>
      <c r="I23" s="13"/>
    </row>
    <row r="24" customFormat="false" ht="27" hidden="false" customHeight="true" outlineLevel="0" collapsed="false">
      <c r="A24" s="10" t="s">
        <v>54</v>
      </c>
      <c r="B24" s="11" t="s">
        <v>55</v>
      </c>
      <c r="C24" s="11"/>
      <c r="D24" s="11"/>
      <c r="E24" s="11"/>
      <c r="F24" s="12" t="s">
        <v>51</v>
      </c>
      <c r="G24" s="12"/>
      <c r="H24" s="13"/>
      <c r="I24" s="13"/>
    </row>
    <row r="25" customFormat="false" ht="27" hidden="false" customHeight="true" outlineLevel="0" collapsed="false">
      <c r="A25" s="10" t="s">
        <v>56</v>
      </c>
      <c r="B25" s="11" t="s">
        <v>57</v>
      </c>
      <c r="C25" s="11"/>
      <c r="D25" s="11"/>
      <c r="E25" s="11"/>
      <c r="F25" s="12" t="s">
        <v>51</v>
      </c>
      <c r="G25" s="12"/>
      <c r="H25" s="13"/>
      <c r="I25" s="13"/>
    </row>
    <row r="26" customFormat="false" ht="27" hidden="false" customHeight="true" outlineLevel="0" collapsed="false">
      <c r="A26" s="10" t="s">
        <v>58</v>
      </c>
      <c r="B26" s="11" t="s">
        <v>59</v>
      </c>
      <c r="C26" s="11"/>
      <c r="D26" s="11"/>
      <c r="E26" s="11"/>
      <c r="F26" s="12" t="s">
        <v>51</v>
      </c>
      <c r="G26" s="12"/>
      <c r="H26" s="13"/>
      <c r="I26" s="13"/>
    </row>
    <row r="27" customFormat="false" ht="27" hidden="false" customHeight="true" outlineLevel="0" collapsed="false">
      <c r="A27" s="10" t="s">
        <v>60</v>
      </c>
      <c r="B27" s="11" t="s">
        <v>61</v>
      </c>
      <c r="C27" s="11"/>
      <c r="D27" s="11"/>
      <c r="E27" s="11"/>
      <c r="F27" s="12" t="s">
        <v>51</v>
      </c>
      <c r="G27" s="12"/>
      <c r="H27" s="13"/>
      <c r="I27" s="13"/>
    </row>
    <row r="28" customFormat="false" ht="27" hidden="false" customHeight="true" outlineLevel="0" collapsed="false">
      <c r="A28" s="10" t="s">
        <v>62</v>
      </c>
      <c r="B28" s="11" t="s">
        <v>63</v>
      </c>
      <c r="C28" s="11"/>
      <c r="D28" s="11"/>
      <c r="E28" s="11"/>
      <c r="F28" s="12" t="s">
        <v>64</v>
      </c>
      <c r="G28" s="12"/>
      <c r="H28" s="13" t="s">
        <v>65</v>
      </c>
      <c r="I28" s="13"/>
    </row>
    <row r="29" customFormat="false" ht="27" hidden="false" customHeight="true" outlineLevel="0" collapsed="false">
      <c r="A29" s="10" t="s">
        <v>66</v>
      </c>
      <c r="B29" s="11" t="s">
        <v>67</v>
      </c>
      <c r="C29" s="11"/>
      <c r="D29" s="11"/>
      <c r="E29" s="11"/>
      <c r="F29" s="12" t="s">
        <v>51</v>
      </c>
      <c r="G29" s="12"/>
      <c r="H29" s="13"/>
      <c r="I29" s="13"/>
    </row>
    <row r="30" customFormat="false" ht="27" hidden="false" customHeight="true" outlineLevel="0" collapsed="false">
      <c r="A30" s="10" t="s">
        <v>68</v>
      </c>
      <c r="B30" s="11" t="s">
        <v>69</v>
      </c>
      <c r="C30" s="11"/>
      <c r="D30" s="11"/>
      <c r="E30" s="11"/>
      <c r="F30" s="12" t="s">
        <v>51</v>
      </c>
      <c r="G30" s="12"/>
      <c r="H30" s="13"/>
      <c r="I30" s="13"/>
    </row>
    <row r="31" customFormat="false" ht="27" hidden="false" customHeight="true" outlineLevel="0" collapsed="false">
      <c r="A31" s="10" t="s">
        <v>70</v>
      </c>
      <c r="B31" s="11" t="s">
        <v>71</v>
      </c>
      <c r="C31" s="11"/>
      <c r="D31" s="11"/>
      <c r="E31" s="11"/>
      <c r="F31" s="12" t="s">
        <v>51</v>
      </c>
      <c r="G31" s="12"/>
      <c r="H31" s="13"/>
      <c r="I31" s="13"/>
    </row>
    <row r="32" customFormat="false" ht="27" hidden="false" customHeight="true" outlineLevel="0" collapsed="false">
      <c r="A32" s="10" t="s">
        <v>72</v>
      </c>
      <c r="B32" s="11" t="s">
        <v>73</v>
      </c>
      <c r="C32" s="11"/>
      <c r="D32" s="11"/>
      <c r="E32" s="11"/>
      <c r="F32" s="12" t="s">
        <v>51</v>
      </c>
      <c r="G32" s="12"/>
      <c r="H32" s="13"/>
      <c r="I32" s="13"/>
    </row>
    <row r="33" customFormat="false" ht="27" hidden="false" customHeight="true" outlineLevel="0" collapsed="false">
      <c r="A33" s="10" t="s">
        <v>74</v>
      </c>
      <c r="B33" s="11" t="s">
        <v>75</v>
      </c>
      <c r="C33" s="11"/>
      <c r="D33" s="11"/>
      <c r="E33" s="11"/>
      <c r="F33" s="12" t="s">
        <v>51</v>
      </c>
      <c r="G33" s="12"/>
      <c r="H33" s="13"/>
      <c r="I33" s="13"/>
    </row>
    <row r="34" customFormat="false" ht="27" hidden="false" customHeight="true" outlineLevel="0" collapsed="false">
      <c r="A34" s="10" t="s">
        <v>76</v>
      </c>
      <c r="B34" s="11" t="s">
        <v>77</v>
      </c>
      <c r="C34" s="11"/>
      <c r="D34" s="11"/>
      <c r="E34" s="11"/>
      <c r="F34" s="12" t="s">
        <v>78</v>
      </c>
      <c r="G34" s="12"/>
      <c r="H34" s="13" t="s">
        <v>79</v>
      </c>
      <c r="I34" s="13"/>
    </row>
    <row r="35" customFormat="false" ht="27" hidden="false" customHeight="true" outlineLevel="0" collapsed="false">
      <c r="A35" s="10" t="s">
        <v>80</v>
      </c>
      <c r="B35" s="11" t="s">
        <v>81</v>
      </c>
      <c r="C35" s="11"/>
      <c r="D35" s="11"/>
      <c r="E35" s="11"/>
      <c r="F35" s="12" t="s">
        <v>51</v>
      </c>
      <c r="G35" s="12"/>
      <c r="H35" s="13"/>
      <c r="I35" s="13"/>
    </row>
    <row r="36" customFormat="false" ht="6" hidden="false" customHeight="true" outlineLevel="0" collapsed="false"/>
    <row r="37" customFormat="false" ht="21" hidden="false" customHeight="true" outlineLevel="0" collapsed="false">
      <c r="A37" s="6" t="s">
        <v>82</v>
      </c>
      <c r="B37" s="6"/>
      <c r="C37" s="6"/>
      <c r="D37" s="6"/>
      <c r="E37" s="6"/>
      <c r="F37" s="6"/>
      <c r="G37" s="6"/>
      <c r="H37" s="6"/>
      <c r="I37" s="6"/>
    </row>
    <row r="38" customFormat="false" ht="30" hidden="false" customHeight="true" outlineLevel="0" collapsed="false">
      <c r="A38" s="9" t="s">
        <v>45</v>
      </c>
      <c r="B38" s="9" t="s">
        <v>83</v>
      </c>
      <c r="C38" s="9" t="s">
        <v>84</v>
      </c>
      <c r="D38" s="9" t="s">
        <v>85</v>
      </c>
      <c r="E38" s="9" t="s">
        <v>86</v>
      </c>
      <c r="F38" s="9" t="s">
        <v>87</v>
      </c>
      <c r="G38" s="9" t="s">
        <v>88</v>
      </c>
      <c r="H38" s="9" t="s">
        <v>89</v>
      </c>
      <c r="I38" s="9" t="s">
        <v>90</v>
      </c>
    </row>
    <row r="39" customFormat="false" ht="22.5" hidden="false" customHeight="true" outlineLevel="0" collapsed="false">
      <c r="A39" s="10" t="s">
        <v>91</v>
      </c>
      <c r="B39" s="11" t="s">
        <v>92</v>
      </c>
      <c r="C39" s="11" t="s">
        <v>93</v>
      </c>
      <c r="D39" s="14" t="s">
        <v>94</v>
      </c>
      <c r="E39" s="14" t="n">
        <v>1</v>
      </c>
      <c r="F39" s="12" t="s">
        <v>95</v>
      </c>
      <c r="G39" s="12" t="n">
        <v>0.28</v>
      </c>
      <c r="H39" s="15" t="str">
        <f aca="false">IF(G39="","offen",IF(F39="≤",IF(G39&lt;=E39,"Bestanden","Mangel"),IF(F39="≥",IF(G39&gt;=E39,"Bestanden","Mangel"),IF(F39="=",IF(G39=E39,"Bestanden","Mangel"),"offen"))))</f>
        <v>Bestanden</v>
      </c>
      <c r="I39" s="13" t="s">
        <v>96</v>
      </c>
    </row>
    <row r="40" customFormat="false" ht="22.5" hidden="false" customHeight="true" outlineLevel="0" collapsed="false">
      <c r="A40" s="10" t="s">
        <v>97</v>
      </c>
      <c r="B40" s="11" t="s">
        <v>98</v>
      </c>
      <c r="C40" s="11" t="s">
        <v>99</v>
      </c>
      <c r="D40" s="14" t="s">
        <v>94</v>
      </c>
      <c r="E40" s="14" t="n">
        <v>1</v>
      </c>
      <c r="F40" s="12" t="s">
        <v>95</v>
      </c>
      <c r="G40" s="12" t="n">
        <v>0.41</v>
      </c>
      <c r="H40" s="15" t="str">
        <f aca="false">IF(G40="","offen",IF(F40="≤",IF(G40&lt;=E40,"Bestanden","Mangel"),IF(F40="≥",IF(G40&gt;=E40,"Bestanden","Mangel"),IF(F40="=",IF(G40=E40,"Bestanden","Mangel"),"offen"))))</f>
        <v>Bestanden</v>
      </c>
      <c r="I40" s="13"/>
    </row>
    <row r="41" customFormat="false" ht="22.5" hidden="false" customHeight="true" outlineLevel="0" collapsed="false">
      <c r="A41" s="10" t="s">
        <v>100</v>
      </c>
      <c r="B41" s="11" t="s">
        <v>101</v>
      </c>
      <c r="C41" s="11" t="s">
        <v>102</v>
      </c>
      <c r="D41" s="14" t="s">
        <v>103</v>
      </c>
      <c r="E41" s="14" t="n">
        <v>1</v>
      </c>
      <c r="F41" s="12" t="s">
        <v>104</v>
      </c>
      <c r="G41" s="12" t="n">
        <v>62</v>
      </c>
      <c r="H41" s="15" t="str">
        <f aca="false">IF(G41="","offen",IF(F41="≤",IF(G41&lt;=E41,"Bestanden","Mangel"),IF(F41="≥",IF(G41&gt;=E41,"Bestanden","Mangel"),IF(F41="=",IF(G41=E41,"Bestanden","Mangel"),"offen"))))</f>
        <v>Bestanden</v>
      </c>
      <c r="I41" s="13" t="s">
        <v>105</v>
      </c>
    </row>
    <row r="42" customFormat="false" ht="22.5" hidden="false" customHeight="true" outlineLevel="0" collapsed="false">
      <c r="A42" s="10" t="s">
        <v>106</v>
      </c>
      <c r="B42" s="11" t="s">
        <v>107</v>
      </c>
      <c r="C42" s="11" t="s">
        <v>102</v>
      </c>
      <c r="D42" s="14" t="s">
        <v>103</v>
      </c>
      <c r="E42" s="14" t="n">
        <v>1</v>
      </c>
      <c r="F42" s="12" t="s">
        <v>104</v>
      </c>
      <c r="G42" s="12" t="n">
        <v>71</v>
      </c>
      <c r="H42" s="15" t="str">
        <f aca="false">IF(G42="","offen",IF(F42="≤",IF(G42&lt;=E42,"Bestanden","Mangel"),IF(F42="≥",IF(G42&gt;=E42,"Bestanden","Mangel"),IF(F42="=",IF(G42=E42,"Bestanden","Mangel"),"offen"))))</f>
        <v>Bestanden</v>
      </c>
      <c r="I42" s="13" t="s">
        <v>108</v>
      </c>
    </row>
    <row r="43" customFormat="false" ht="22.5" hidden="false" customHeight="true" outlineLevel="0" collapsed="false">
      <c r="A43" s="10" t="s">
        <v>109</v>
      </c>
      <c r="B43" s="11" t="s">
        <v>110</v>
      </c>
      <c r="C43" s="11" t="s">
        <v>111</v>
      </c>
      <c r="D43" s="14" t="s">
        <v>103</v>
      </c>
      <c r="E43" s="14" t="n">
        <v>1</v>
      </c>
      <c r="F43" s="12" t="s">
        <v>104</v>
      </c>
      <c r="G43" s="12" t="n">
        <v>0.6</v>
      </c>
      <c r="H43" s="15" t="str">
        <f aca="false">IF(G43="","offen",IF(F43="≤",IF(G43&lt;=E43,"Bestanden","Mangel"),IF(F43="≥",IF(G43&gt;=E43,"Bestanden","Mangel"),IF(F43="=",IF(G43=E43,"Bestanden","Mangel"),"offen"))))</f>
        <v>Mangel</v>
      </c>
      <c r="I43" s="13" t="s">
        <v>112</v>
      </c>
    </row>
    <row r="44" customFormat="false" ht="22.5" hidden="false" customHeight="true" outlineLevel="0" collapsed="false">
      <c r="A44" s="10" t="s">
        <v>113</v>
      </c>
      <c r="B44" s="11" t="s">
        <v>107</v>
      </c>
      <c r="C44" s="11" t="s">
        <v>114</v>
      </c>
      <c r="D44" s="14" t="s">
        <v>103</v>
      </c>
      <c r="E44" s="14" t="n">
        <v>1</v>
      </c>
      <c r="F44" s="12" t="s">
        <v>104</v>
      </c>
      <c r="G44" s="12" t="n">
        <v>48</v>
      </c>
      <c r="H44" s="15" t="str">
        <f aca="false">IF(G44="","offen",IF(F44="≤",IF(G44&lt;=E44,"Bestanden","Mangel"),IF(F44="≥",IF(G44&gt;=E44,"Bestanden","Mangel"),IF(F44="=",IF(G44=E44,"Bestanden","Mangel"),"offen"))))</f>
        <v>Bestanden</v>
      </c>
      <c r="I44" s="13" t="s">
        <v>108</v>
      </c>
    </row>
    <row r="45" customFormat="false" ht="22.5" hidden="false" customHeight="true" outlineLevel="0" collapsed="false">
      <c r="A45" s="10" t="s">
        <v>115</v>
      </c>
      <c r="B45" s="11" t="s">
        <v>116</v>
      </c>
      <c r="C45" s="11" t="s">
        <v>117</v>
      </c>
      <c r="D45" s="14" t="s">
        <v>94</v>
      </c>
      <c r="E45" s="14" t="n">
        <v>1.37</v>
      </c>
      <c r="F45" s="12" t="s">
        <v>95</v>
      </c>
      <c r="G45" s="12" t="n">
        <v>0.72</v>
      </c>
      <c r="H45" s="15" t="str">
        <f aca="false">IF(G45="","offen",IF(F45="≤",IF(G45&lt;=E45,"Bestanden","Mangel"),IF(F45="≥",IF(G45&gt;=E45,"Bestanden","Mangel"),IF(F45="=",IF(G45=E45,"Bestanden","Mangel"),"offen"))))</f>
        <v>Bestanden</v>
      </c>
      <c r="I45" s="13" t="s">
        <v>118</v>
      </c>
    </row>
    <row r="46" customFormat="false" ht="22.5" hidden="false" customHeight="true" outlineLevel="0" collapsed="false">
      <c r="A46" s="10" t="s">
        <v>119</v>
      </c>
      <c r="B46" s="11" t="s">
        <v>116</v>
      </c>
      <c r="C46" s="11" t="s">
        <v>120</v>
      </c>
      <c r="D46" s="14" t="s">
        <v>94</v>
      </c>
      <c r="E46" s="14" t="n">
        <v>1.37</v>
      </c>
      <c r="F46" s="12" t="s">
        <v>95</v>
      </c>
      <c r="G46" s="12" t="n">
        <v>1.05</v>
      </c>
      <c r="H46" s="15" t="str">
        <f aca="false">IF(G46="","offen",IF(F46="≤",IF(G46&lt;=E46,"Bestanden","Mangel"),IF(F46="≥",IF(G46&gt;=E46,"Bestanden","Mangel"),IF(F46="=",IF(G46=E46,"Bestanden","Mangel"),"offen"))))</f>
        <v>Bestanden</v>
      </c>
      <c r="I46" s="13"/>
    </row>
    <row r="47" customFormat="false" ht="22.5" hidden="false" customHeight="true" outlineLevel="0" collapsed="false">
      <c r="A47" s="10" t="s">
        <v>121</v>
      </c>
      <c r="B47" s="11" t="s">
        <v>92</v>
      </c>
      <c r="C47" s="11" t="s">
        <v>122</v>
      </c>
      <c r="D47" s="14" t="s">
        <v>94</v>
      </c>
      <c r="E47" s="14" t="n">
        <v>1</v>
      </c>
      <c r="F47" s="12" t="s">
        <v>95</v>
      </c>
      <c r="G47" s="12" t="n">
        <v>0.55</v>
      </c>
      <c r="H47" s="15" t="str">
        <f aca="false">IF(G47="","offen",IF(F47="≤",IF(G47&lt;=E47,"Bestanden","Mangel"),IF(F47="≥",IF(G47&gt;=E47,"Bestanden","Mangel"),IF(F47="=",IF(G47=E47,"Bestanden","Mangel"),"offen"))))</f>
        <v>Bestanden</v>
      </c>
      <c r="I47" s="13" t="s">
        <v>96</v>
      </c>
    </row>
    <row r="48" customFormat="false" ht="22.5" hidden="false" customHeight="true" outlineLevel="0" collapsed="false">
      <c r="A48" s="10" t="s">
        <v>123</v>
      </c>
      <c r="B48" s="11" t="s">
        <v>110</v>
      </c>
      <c r="C48" s="11" t="s">
        <v>124</v>
      </c>
      <c r="D48" s="14" t="s">
        <v>103</v>
      </c>
      <c r="E48" s="14" t="n">
        <v>1</v>
      </c>
      <c r="F48" s="12" t="s">
        <v>104</v>
      </c>
      <c r="G48" s="12" t="n">
        <v>33</v>
      </c>
      <c r="H48" s="15" t="str">
        <f aca="false">IF(G48="","offen",IF(F48="≤",IF(G48&lt;=E48,"Bestanden","Mangel"),IF(F48="≥",IF(G48&gt;=E48,"Bestanden","Mangel"),IF(F48="=",IF(G48=E48,"Bestanden","Mangel"),"offen"))))</f>
        <v>Bestanden</v>
      </c>
      <c r="I48" s="13" t="s">
        <v>108</v>
      </c>
    </row>
    <row r="49" customFormat="false" ht="6" hidden="false" customHeight="true" outlineLevel="0" collapsed="false"/>
    <row r="50" customFormat="false" ht="21" hidden="false" customHeight="true" outlineLevel="0" collapsed="false">
      <c r="A50" s="6" t="s">
        <v>125</v>
      </c>
      <c r="B50" s="6"/>
      <c r="C50" s="6"/>
      <c r="D50" s="6"/>
      <c r="E50" s="6"/>
      <c r="F50" s="6"/>
      <c r="G50" s="6"/>
      <c r="H50" s="6"/>
      <c r="I50" s="6"/>
    </row>
    <row r="51" customFormat="false" ht="30" hidden="false" customHeight="true" outlineLevel="0" collapsed="false">
      <c r="A51" s="9" t="s">
        <v>45</v>
      </c>
      <c r="B51" s="9" t="s">
        <v>126</v>
      </c>
      <c r="C51" s="9" t="s">
        <v>127</v>
      </c>
      <c r="D51" s="9" t="s">
        <v>128</v>
      </c>
      <c r="E51" s="9" t="s">
        <v>129</v>
      </c>
      <c r="F51" s="9" t="s">
        <v>130</v>
      </c>
      <c r="G51" s="9" t="s">
        <v>131</v>
      </c>
      <c r="H51" s="9" t="s">
        <v>89</v>
      </c>
      <c r="I51" s="9" t="s">
        <v>90</v>
      </c>
    </row>
    <row r="52" customFormat="false" ht="22.5" hidden="false" customHeight="true" outlineLevel="0" collapsed="false">
      <c r="A52" s="10" t="s">
        <v>132</v>
      </c>
      <c r="B52" s="13" t="s">
        <v>133</v>
      </c>
      <c r="C52" s="12" t="s">
        <v>134</v>
      </c>
      <c r="D52" s="16" t="n">
        <v>30</v>
      </c>
      <c r="E52" s="16" t="n">
        <v>30</v>
      </c>
      <c r="F52" s="12" t="n">
        <v>24</v>
      </c>
      <c r="G52" s="14" t="n">
        <v>300</v>
      </c>
      <c r="H52" s="15" t="str">
        <f aca="false">IF(F52="","offen",IF(F52&lt;=G52,"Bestanden","Mangel"))</f>
        <v>Bestanden</v>
      </c>
      <c r="I52" s="13" t="s">
        <v>135</v>
      </c>
    </row>
    <row r="53" customFormat="false" ht="22.5" hidden="false" customHeight="true" outlineLevel="0" collapsed="false">
      <c r="A53" s="10" t="s">
        <v>136</v>
      </c>
      <c r="B53" s="13" t="s">
        <v>137</v>
      </c>
      <c r="C53" s="12" t="s">
        <v>134</v>
      </c>
      <c r="D53" s="16" t="n">
        <v>30</v>
      </c>
      <c r="E53" s="16" t="n">
        <v>30</v>
      </c>
      <c r="F53" s="12" t="n">
        <v>19</v>
      </c>
      <c r="G53" s="14" t="n">
        <v>300</v>
      </c>
      <c r="H53" s="15" t="str">
        <f aca="false">IF(F53="","offen",IF(F53&lt;=G53,"Bestanden","Mangel"))</f>
        <v>Bestanden</v>
      </c>
      <c r="I53" s="13"/>
    </row>
    <row r="54" customFormat="false" ht="22.5" hidden="false" customHeight="true" outlineLevel="0" collapsed="false">
      <c r="A54" s="10" t="s">
        <v>138</v>
      </c>
      <c r="B54" s="13" t="s">
        <v>139</v>
      </c>
      <c r="C54" s="12" t="s">
        <v>134</v>
      </c>
      <c r="D54" s="16" t="n">
        <v>30</v>
      </c>
      <c r="E54" s="16" t="n">
        <v>30</v>
      </c>
      <c r="F54" s="12" t="n">
        <v>27</v>
      </c>
      <c r="G54" s="14" t="n">
        <v>300</v>
      </c>
      <c r="H54" s="15" t="str">
        <f aca="false">IF(F54="","offen",IF(F54&lt;=G54,"Bestanden","Mangel"))</f>
        <v>Bestanden</v>
      </c>
      <c r="I54" s="13"/>
    </row>
    <row r="55" customFormat="false" ht="22.5" hidden="false" customHeight="true" outlineLevel="0" collapsed="false">
      <c r="A55" s="10" t="s">
        <v>140</v>
      </c>
      <c r="B55" s="13" t="s">
        <v>141</v>
      </c>
      <c r="C55" s="12" t="s">
        <v>134</v>
      </c>
      <c r="D55" s="16" t="n">
        <v>30</v>
      </c>
      <c r="E55" s="16" t="n">
        <v>30</v>
      </c>
      <c r="F55" s="12" t="n">
        <v>31</v>
      </c>
      <c r="G55" s="14" t="n">
        <v>300</v>
      </c>
      <c r="H55" s="15" t="str">
        <f aca="false">IF(F55="","offen",IF(F55&lt;=G55,"Bestanden","Mangel"))</f>
        <v>Bestanden</v>
      </c>
      <c r="I55" s="13"/>
    </row>
    <row r="56" customFormat="false" ht="22.5" hidden="false" customHeight="true" outlineLevel="0" collapsed="false">
      <c r="A56" s="10" t="s">
        <v>142</v>
      </c>
      <c r="B56" s="13" t="s">
        <v>143</v>
      </c>
      <c r="C56" s="12" t="s">
        <v>144</v>
      </c>
      <c r="D56" s="16" t="n">
        <v>30</v>
      </c>
      <c r="E56" s="16" t="n">
        <v>30</v>
      </c>
      <c r="F56" s="12" t="n">
        <v>28</v>
      </c>
      <c r="G56" s="14" t="n">
        <v>300</v>
      </c>
      <c r="H56" s="15" t="str">
        <f aca="false">IF(F56="","offen",IF(F56&lt;=G56,"Bestanden","Mangel"))</f>
        <v>Bestanden</v>
      </c>
      <c r="I56" s="13" t="s">
        <v>145</v>
      </c>
    </row>
    <row r="57" customFormat="false" ht="22.5" hidden="false" customHeight="true" outlineLevel="0" collapsed="false">
      <c r="A57" s="10" t="s">
        <v>146</v>
      </c>
      <c r="B57" s="13" t="s">
        <v>147</v>
      </c>
      <c r="C57" s="12" t="s">
        <v>148</v>
      </c>
      <c r="D57" s="16" t="n">
        <v>30</v>
      </c>
      <c r="E57" s="16" t="n">
        <v>30</v>
      </c>
      <c r="F57" s="12" t="n">
        <v>35</v>
      </c>
      <c r="G57" s="14" t="n">
        <v>300</v>
      </c>
      <c r="H57" s="15" t="str">
        <f aca="false">IF(F57="","offen",IF(F57&lt;=G57,"Bestanden","Mangel"))</f>
        <v>Bestanden</v>
      </c>
      <c r="I57" s="13" t="s">
        <v>149</v>
      </c>
    </row>
    <row r="58" customFormat="false" ht="6" hidden="false" customHeight="true" outlineLevel="0" collapsed="false"/>
    <row r="59" customFormat="false" ht="21" hidden="false" customHeight="true" outlineLevel="0" collapsed="false">
      <c r="A59" s="6" t="s">
        <v>150</v>
      </c>
      <c r="B59" s="6"/>
      <c r="C59" s="6"/>
      <c r="D59" s="6"/>
      <c r="E59" s="6"/>
      <c r="F59" s="6"/>
      <c r="G59" s="6"/>
      <c r="H59" s="6"/>
      <c r="I59" s="6"/>
    </row>
    <row r="60" customFormat="false" ht="18" hidden="false" customHeight="true" outlineLevel="0" collapsed="false">
      <c r="A60" s="17" t="s">
        <v>151</v>
      </c>
      <c r="B60" s="17"/>
      <c r="C60" s="17"/>
      <c r="D60" s="18" t="s">
        <v>152</v>
      </c>
      <c r="E60" s="18"/>
      <c r="F60" s="19" t="s">
        <v>153</v>
      </c>
      <c r="G60" s="19"/>
      <c r="H60" s="20" t="s">
        <v>154</v>
      </c>
      <c r="I60" s="20"/>
    </row>
    <row r="61" customFormat="false" ht="33.75" hidden="false" customHeight="true" outlineLevel="0" collapsed="false">
      <c r="A61" s="21" t="n">
        <f aca="false">COUNTIF(F22:F35,"Bestanden")+COUNTIF(H39:H48,"Bestanden")+COUNTIF(H52:H57,"Bestanden")</f>
        <v>27</v>
      </c>
      <c r="B61" s="21"/>
      <c r="C61" s="21"/>
      <c r="D61" s="22" t="n">
        <f aca="false">COUNTIF(F22:F35,"Mangel")+COUNTIF(H39:H48,"Mangel")+COUNTIF(H52:H57,"Mangel")</f>
        <v>2</v>
      </c>
      <c r="E61" s="22"/>
      <c r="F61" s="23" t="n">
        <f aca="false">COUNTIF(F22:F35,"offen")+COUNTIF(H39:H48,"offen")+COUNTIF(H52:H57,"offen")</f>
        <v>0</v>
      </c>
      <c r="G61" s="23"/>
      <c r="H61" s="24" t="n">
        <f aca="false">COUNTIF(F22:F35,"n.a.")+COUNTIF(H39:H48,"n.a.")+COUNTIF(H52:H57,"n.a.")</f>
        <v>1</v>
      </c>
      <c r="I61" s="24"/>
    </row>
    <row r="62" customFormat="false" ht="7.5" hidden="false" customHeight="true" outlineLevel="0" collapsed="false"/>
    <row r="63" customFormat="false" ht="25.5" hidden="false" customHeight="true" outlineLevel="0" collapsed="false">
      <c r="A63" s="6" t="s">
        <v>155</v>
      </c>
      <c r="B63" s="6"/>
      <c r="C63" s="6"/>
      <c r="D63" s="6"/>
      <c r="E63" s="6"/>
      <c r="F63" s="6"/>
      <c r="G63" s="25" t="str">
        <f aca="false">IF($D$61&gt;0,"MÄNGEL – NICHT FREIGEGEBEN",IF($F$61&gt;0,"PRÜFUNG OFFEN",IF($A$61&gt;0,"FREIGEGEBEN","—")))</f>
        <v>MÄNGEL – NICHT FREIGEGEBEN</v>
      </c>
      <c r="H63" s="25"/>
      <c r="I63" s="25"/>
    </row>
    <row r="64" customFormat="false" ht="7.5" hidden="false" customHeight="true" outlineLevel="0" collapsed="false"/>
    <row r="65" customFormat="false" ht="18.75" hidden="false" customHeight="true" outlineLevel="0" collapsed="false">
      <c r="A65" s="26" t="s">
        <v>156</v>
      </c>
      <c r="B65" s="26"/>
      <c r="C65" s="26"/>
      <c r="D65" s="26"/>
      <c r="E65" s="26"/>
      <c r="F65" s="26"/>
      <c r="G65" s="26"/>
      <c r="H65" s="26"/>
      <c r="I65" s="26"/>
    </row>
    <row r="66" customFormat="false" ht="21.75" hidden="false" customHeight="true" outlineLevel="0" collapsed="false">
      <c r="A66" s="9" t="s">
        <v>45</v>
      </c>
      <c r="B66" s="9" t="s">
        <v>157</v>
      </c>
      <c r="C66" s="9"/>
      <c r="D66" s="9"/>
      <c r="E66" s="9"/>
      <c r="F66" s="9" t="s">
        <v>158</v>
      </c>
      <c r="G66" s="9"/>
      <c r="H66" s="9" t="s">
        <v>159</v>
      </c>
      <c r="I66" s="9" t="s">
        <v>160</v>
      </c>
    </row>
    <row r="67" customFormat="false" ht="25.5" hidden="false" customHeight="true" outlineLevel="0" collapsed="false">
      <c r="A67" s="10" t="s">
        <v>91</v>
      </c>
      <c r="B67" s="13" t="s">
        <v>161</v>
      </c>
      <c r="C67" s="13"/>
      <c r="D67" s="13"/>
      <c r="E67" s="13"/>
      <c r="F67" s="13" t="s">
        <v>162</v>
      </c>
      <c r="G67" s="13"/>
      <c r="H67" s="13" t="s">
        <v>16</v>
      </c>
      <c r="I67" s="16"/>
    </row>
    <row r="68" customFormat="false" ht="25.5" hidden="false" customHeight="true" outlineLevel="0" collapsed="false">
      <c r="A68" s="10" t="s">
        <v>97</v>
      </c>
      <c r="B68" s="13" t="s">
        <v>163</v>
      </c>
      <c r="C68" s="13"/>
      <c r="D68" s="13"/>
      <c r="E68" s="13"/>
      <c r="F68" s="13" t="s">
        <v>164</v>
      </c>
      <c r="G68" s="13"/>
      <c r="H68" s="13" t="s">
        <v>16</v>
      </c>
      <c r="I68" s="16"/>
    </row>
    <row r="69" customFormat="false" ht="25.5" hidden="false" customHeight="true" outlineLevel="0" collapsed="false">
      <c r="A69" s="10" t="s">
        <v>100</v>
      </c>
      <c r="B69" s="13"/>
      <c r="C69" s="13"/>
      <c r="D69" s="13"/>
      <c r="E69" s="13"/>
      <c r="F69" s="13"/>
      <c r="G69" s="13"/>
      <c r="H69" s="13"/>
      <c r="I69" s="16"/>
    </row>
    <row r="70" customFormat="false" ht="25.5" hidden="false" customHeight="true" outlineLevel="0" collapsed="false">
      <c r="A70" s="10" t="s">
        <v>106</v>
      </c>
      <c r="B70" s="13"/>
      <c r="C70" s="13"/>
      <c r="D70" s="13"/>
      <c r="E70" s="13"/>
      <c r="F70" s="13"/>
      <c r="G70" s="13"/>
      <c r="H70" s="13"/>
      <c r="I70" s="16"/>
    </row>
    <row r="71" customFormat="false" ht="25.5" hidden="false" customHeight="true" outlineLevel="0" collapsed="false">
      <c r="A71" s="10" t="s">
        <v>109</v>
      </c>
      <c r="B71" s="13"/>
      <c r="C71" s="13"/>
      <c r="D71" s="13"/>
      <c r="E71" s="13"/>
      <c r="F71" s="13"/>
      <c r="G71" s="13"/>
      <c r="H71" s="13"/>
      <c r="I71" s="16"/>
    </row>
    <row r="72" customFormat="false" ht="25.5" hidden="false" customHeight="true" outlineLevel="0" collapsed="false">
      <c r="A72" s="10" t="s">
        <v>113</v>
      </c>
      <c r="B72" s="13"/>
      <c r="C72" s="13"/>
      <c r="D72" s="13"/>
      <c r="E72" s="13"/>
      <c r="F72" s="13"/>
      <c r="G72" s="13"/>
      <c r="H72" s="13"/>
      <c r="I72" s="16"/>
    </row>
    <row r="73" customFormat="false" ht="7.5" hidden="false" customHeight="true" outlineLevel="0" collapsed="false"/>
    <row r="74" customFormat="false" ht="18.75" hidden="false" customHeight="true" outlineLevel="0" collapsed="false">
      <c r="A74" s="26" t="s">
        <v>165</v>
      </c>
      <c r="B74" s="26"/>
      <c r="C74" s="26"/>
      <c r="D74" s="26"/>
      <c r="E74" s="26"/>
      <c r="F74" s="26"/>
      <c r="G74" s="26"/>
      <c r="H74" s="26"/>
      <c r="I74" s="26"/>
    </row>
    <row r="75" customFormat="false" ht="18.75" hidden="false" customHeight="true" outlineLevel="0" collapsed="false">
      <c r="A75" s="7" t="s">
        <v>7</v>
      </c>
      <c r="B75" s="7"/>
      <c r="C75" s="8" t="s">
        <v>8</v>
      </c>
      <c r="D75" s="8"/>
      <c r="E75" s="8"/>
      <c r="F75" s="7" t="s">
        <v>13</v>
      </c>
      <c r="G75" s="7"/>
      <c r="H75" s="8" t="s">
        <v>14</v>
      </c>
      <c r="I75" s="8"/>
    </row>
    <row r="76" customFormat="false" ht="18.75" hidden="false" customHeight="true" outlineLevel="0" collapsed="false">
      <c r="A76" s="7" t="s">
        <v>166</v>
      </c>
      <c r="B76" s="7"/>
      <c r="C76" s="8" t="s">
        <v>167</v>
      </c>
      <c r="D76" s="8"/>
      <c r="E76" s="8"/>
      <c r="F76" s="7" t="s">
        <v>166</v>
      </c>
      <c r="G76" s="7"/>
      <c r="H76" s="8"/>
      <c r="I76" s="8"/>
    </row>
    <row r="77" customFormat="false" ht="33.75" hidden="false" customHeight="true" outlineLevel="0" collapsed="false">
      <c r="C77" s="27"/>
      <c r="D77" s="27"/>
      <c r="E77" s="27"/>
      <c r="H77" s="27"/>
      <c r="I77" s="27"/>
    </row>
    <row r="78" customFormat="false" ht="12.75" hidden="false" customHeight="true" outlineLevel="0" collapsed="false">
      <c r="C78" s="28" t="s">
        <v>168</v>
      </c>
      <c r="D78" s="28"/>
      <c r="E78" s="28"/>
      <c r="H78" s="28" t="s">
        <v>169</v>
      </c>
      <c r="I78" s="28"/>
    </row>
    <row r="79" customFormat="false" ht="6" hidden="false" customHeight="true" outlineLevel="0" collapsed="false"/>
    <row r="80" customFormat="false" ht="30" hidden="false" customHeight="true" outlineLevel="0" collapsed="false">
      <c r="A80" s="29" t="s">
        <v>170</v>
      </c>
      <c r="B80" s="29"/>
      <c r="C80" s="29"/>
      <c r="D80" s="29"/>
      <c r="E80" s="29"/>
      <c r="F80" s="29"/>
      <c r="G80" s="29"/>
      <c r="H80" s="29"/>
      <c r="I80" s="29"/>
    </row>
  </sheetData>
  <mergeCells count="133">
    <mergeCell ref="A2:C2"/>
    <mergeCell ref="D2:I2"/>
    <mergeCell ref="A3:C3"/>
    <mergeCell ref="D3:I3"/>
    <mergeCell ref="A4:I4"/>
    <mergeCell ref="A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I13"/>
    <mergeCell ref="A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A37:I37"/>
    <mergeCell ref="A50:I50"/>
    <mergeCell ref="A59:I59"/>
    <mergeCell ref="A60:C60"/>
    <mergeCell ref="D60:E60"/>
    <mergeCell ref="F60:G60"/>
    <mergeCell ref="H60:I60"/>
    <mergeCell ref="A61:C61"/>
    <mergeCell ref="D61:E61"/>
    <mergeCell ref="F61:G61"/>
    <mergeCell ref="H61:I61"/>
    <mergeCell ref="A63:F63"/>
    <mergeCell ref="G63:I63"/>
    <mergeCell ref="A65:I65"/>
    <mergeCell ref="B66:E66"/>
    <mergeCell ref="F66:G66"/>
    <mergeCell ref="B67:E67"/>
    <mergeCell ref="F67:G67"/>
    <mergeCell ref="B68:E68"/>
    <mergeCell ref="F68:G68"/>
    <mergeCell ref="B69:E69"/>
    <mergeCell ref="F69:G69"/>
    <mergeCell ref="B70:E70"/>
    <mergeCell ref="F70:G70"/>
    <mergeCell ref="B71:E71"/>
    <mergeCell ref="F71:G71"/>
    <mergeCell ref="B72:E72"/>
    <mergeCell ref="F72:G72"/>
    <mergeCell ref="A74:I74"/>
    <mergeCell ref="A75:B75"/>
    <mergeCell ref="C75:E75"/>
    <mergeCell ref="F75:G75"/>
    <mergeCell ref="H75:I75"/>
    <mergeCell ref="A76:B76"/>
    <mergeCell ref="C76:E76"/>
    <mergeCell ref="F76:G76"/>
    <mergeCell ref="H76:I76"/>
    <mergeCell ref="C77:E77"/>
    <mergeCell ref="H77:I77"/>
    <mergeCell ref="C78:E78"/>
    <mergeCell ref="H78:I78"/>
    <mergeCell ref="A80:I80"/>
  </mergeCells>
  <conditionalFormatting sqref="F22:F35">
    <cfRule type="cellIs" priority="2" operator="equal" aboveAverage="0" equalAverage="0" bottom="0" percent="0" rank="0" text="" dxfId="0">
      <formula>"Bestanden"</formula>
    </cfRule>
    <cfRule type="cellIs" priority="3" operator="equal" aboveAverage="0" equalAverage="0" bottom="0" percent="0" rank="0" text="" dxfId="1">
      <formula>"Mangel"</formula>
    </cfRule>
    <cfRule type="cellIs" priority="4" operator="equal" aboveAverage="0" equalAverage="0" bottom="0" percent="0" rank="0" text="" dxfId="2">
      <formula>"offen"</formula>
    </cfRule>
    <cfRule type="cellIs" priority="5" operator="equal" aboveAverage="0" equalAverage="0" bottom="0" percent="0" rank="0" text="" dxfId="3">
      <formula>"n.a."</formula>
    </cfRule>
  </conditionalFormatting>
  <conditionalFormatting sqref="H39:H48">
    <cfRule type="cellIs" priority="6" operator="equal" aboveAverage="0" equalAverage="0" bottom="0" percent="0" rank="0" text="" dxfId="0">
      <formula>"Bestanden"</formula>
    </cfRule>
    <cfRule type="cellIs" priority="7" operator="equal" aboveAverage="0" equalAverage="0" bottom="0" percent="0" rank="0" text="" dxfId="1">
      <formula>"Mangel"</formula>
    </cfRule>
    <cfRule type="cellIs" priority="8" operator="equal" aboveAverage="0" equalAverage="0" bottom="0" percent="0" rank="0" text="" dxfId="2">
      <formula>"offen"</formula>
    </cfRule>
    <cfRule type="cellIs" priority="9" operator="equal" aboveAverage="0" equalAverage="0" bottom="0" percent="0" rank="0" text="" dxfId="3">
      <formula>"n.a."</formula>
    </cfRule>
  </conditionalFormatting>
  <conditionalFormatting sqref="H52:H57">
    <cfRule type="cellIs" priority="10" operator="equal" aboveAverage="0" equalAverage="0" bottom="0" percent="0" rank="0" text="" dxfId="0">
      <formula>"Bestanden"</formula>
    </cfRule>
    <cfRule type="cellIs" priority="11" operator="equal" aboveAverage="0" equalAverage="0" bottom="0" percent="0" rank="0" text="" dxfId="1">
      <formula>"Mangel"</formula>
    </cfRule>
    <cfRule type="cellIs" priority="12" operator="equal" aboveAverage="0" equalAverage="0" bottom="0" percent="0" rank="0" text="" dxfId="2">
      <formula>"offen"</formula>
    </cfRule>
    <cfRule type="cellIs" priority="13" operator="equal" aboveAverage="0" equalAverage="0" bottom="0" percent="0" rank="0" text="" dxfId="3">
      <formula>"n.a."</formula>
    </cfRule>
  </conditionalFormatting>
  <conditionalFormatting sqref="G63:I63">
    <cfRule type="expression" priority="14" aboveAverage="0" equalAverage="0" bottom="0" percent="0" rank="0" text="" dxfId="4">
      <formula>$D$61&gt;0</formula>
    </cfRule>
    <cfRule type="expression" priority="15" aboveAverage="0" equalAverage="0" bottom="0" percent="0" rank="0" text="" dxfId="5">
      <formula>$F$61&gt;0</formula>
    </cfRule>
    <cfRule type="expression" priority="16" aboveAverage="0" equalAverage="0" bottom="0" percent="0" rank="0" text="" dxfId="6">
      <formula>$A$61&gt;0</formula>
    </cfRule>
  </conditionalFormatting>
  <dataValidations count="5">
    <dataValidation allowBlank="true" errorStyle="stop" operator="between" showDropDown="false" showErrorMessage="false" showInputMessage="false" sqref="C11" type="list">
      <formula1>"TN-C,TN-S,TN-C-S,TT,IT"</formula1>
      <formula2>0</formula2>
    </dataValidation>
    <dataValidation allowBlank="true" errorStyle="stop" operator="between" showDropDown="false" showErrorMessage="false" showInputMessage="false" sqref="H12" type="list">
      <formula1>"Erstprüfung / Neuanlage,Erweiterung,Änderung,Wiederholungsprüfung,Instandsetzung"</formula1>
      <formula2>0</formula2>
    </dataValidation>
    <dataValidation allowBlank="true" errorStyle="stop" operator="between" showDropDown="false" showErrorMessage="false" showInputMessage="false" sqref="F22:F35" type="list">
      <formula1>"Bestanden,Mangel,n.a.,offen"</formula1>
      <formula2>0</formula2>
    </dataValidation>
    <dataValidation allowBlank="true" errorStyle="stop" operator="between" showDropDown="false" showErrorMessage="false" showInputMessage="false" sqref="F39:F48" type="list">
      <formula1>"≤,≥,="</formula1>
      <formula2>0</formula2>
    </dataValidation>
    <dataValidation allowBlank="true" errorStyle="stop" operator="between" showDropDown="false" showErrorMessage="false" showInputMessage="false" sqref="C52:C57" type="list">
      <formula1>"AC,A,F,B,B+"</formula1>
      <formula2>0</formula2>
    </dataValidation>
  </dataValidations>
  <printOptions headings="false" gridLines="false" gridLinesSet="true" horizontalCentered="false" verticalCentered="false"/>
  <pageMargins left="0.35" right="0.35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8891B"/>
    <pageSetUpPr fitToPage="true"/>
  </sheetPr>
  <dimension ref="A1:F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5" min="3" style="0" width="12"/>
    <col collapsed="false" customWidth="true" hidden="false" outlineLevel="0" max="6" min="6" style="0" width="34"/>
  </cols>
  <sheetData>
    <row r="1" customFormat="false" ht="6" hidden="false" customHeight="true" outlineLevel="0" collapsed="false"/>
    <row r="2" customFormat="false" ht="27" hidden="false" customHeight="true" outlineLevel="0" collapsed="false">
      <c r="A2" s="30" t="s">
        <v>171</v>
      </c>
      <c r="B2" s="30"/>
      <c r="C2" s="30"/>
      <c r="D2" s="30"/>
      <c r="E2" s="30"/>
      <c r="F2" s="30"/>
    </row>
    <row r="3" customFormat="false" ht="15.75" hidden="false" customHeight="true" outlineLevel="0" collapsed="false">
      <c r="A3" s="3" t="s">
        <v>172</v>
      </c>
      <c r="B3" s="3"/>
      <c r="C3" s="3"/>
      <c r="D3" s="3"/>
      <c r="E3" s="3"/>
      <c r="F3" s="3"/>
    </row>
    <row r="4" customFormat="false" ht="4.5" hidden="false" customHeight="true" outlineLevel="0" collapsed="false">
      <c r="A4" s="5"/>
      <c r="B4" s="5"/>
      <c r="C4" s="5"/>
      <c r="D4" s="5"/>
      <c r="E4" s="5"/>
      <c r="F4" s="5"/>
    </row>
    <row r="5" customFormat="false" ht="6" hidden="false" customHeight="true" outlineLevel="0" collapsed="false"/>
    <row r="6" customFormat="false" ht="21" hidden="false" customHeight="true" outlineLevel="0" collapsed="false">
      <c r="A6" s="6" t="s">
        <v>173</v>
      </c>
      <c r="B6" s="6"/>
      <c r="C6" s="6"/>
      <c r="D6" s="6"/>
      <c r="E6" s="6"/>
      <c r="F6" s="6"/>
    </row>
    <row r="7" customFormat="false" ht="25.5" hidden="false" customHeight="true" outlineLevel="0" collapsed="false">
      <c r="A7" s="31" t="s">
        <v>174</v>
      </c>
      <c r="B7" s="32" t="s">
        <v>175</v>
      </c>
      <c r="C7" s="32"/>
      <c r="D7" s="32"/>
      <c r="E7" s="32"/>
      <c r="F7" s="32"/>
    </row>
    <row r="8" customFormat="false" ht="25.5" hidden="false" customHeight="true" outlineLevel="0" collapsed="false">
      <c r="A8" s="31" t="s">
        <v>176</v>
      </c>
      <c r="B8" s="32" t="s">
        <v>177</v>
      </c>
      <c r="C8" s="32"/>
      <c r="D8" s="32"/>
      <c r="E8" s="32"/>
      <c r="F8" s="32"/>
    </row>
    <row r="9" customFormat="false" ht="25.5" hidden="false" customHeight="true" outlineLevel="0" collapsed="false">
      <c r="A9" s="31" t="s">
        <v>178</v>
      </c>
      <c r="B9" s="32" t="s">
        <v>179</v>
      </c>
      <c r="C9" s="32"/>
      <c r="D9" s="32"/>
      <c r="E9" s="32"/>
      <c r="F9" s="32"/>
    </row>
    <row r="10" customFormat="false" ht="25.5" hidden="false" customHeight="true" outlineLevel="0" collapsed="false">
      <c r="A10" s="31" t="s">
        <v>180</v>
      </c>
      <c r="B10" s="32" t="s">
        <v>181</v>
      </c>
      <c r="C10" s="32"/>
      <c r="D10" s="32"/>
      <c r="E10" s="32"/>
      <c r="F10" s="32"/>
    </row>
    <row r="11" customFormat="false" ht="25.5" hidden="false" customHeight="true" outlineLevel="0" collapsed="false">
      <c r="A11" s="31" t="s">
        <v>182</v>
      </c>
      <c r="B11" s="32" t="s">
        <v>183</v>
      </c>
      <c r="C11" s="32"/>
      <c r="D11" s="32"/>
      <c r="E11" s="32"/>
      <c r="F11" s="32"/>
    </row>
    <row r="12" customFormat="false" ht="25.5" hidden="false" customHeight="true" outlineLevel="0" collapsed="false">
      <c r="A12" s="31" t="s">
        <v>184</v>
      </c>
      <c r="B12" s="32" t="s">
        <v>185</v>
      </c>
      <c r="C12" s="32"/>
      <c r="D12" s="32"/>
      <c r="E12" s="32"/>
      <c r="F12" s="32"/>
    </row>
    <row r="13" customFormat="false" ht="6" hidden="false" customHeight="true" outlineLevel="0" collapsed="false"/>
    <row r="14" customFormat="false" ht="21" hidden="false" customHeight="true" outlineLevel="0" collapsed="false">
      <c r="A14" s="6" t="s">
        <v>186</v>
      </c>
      <c r="B14" s="6"/>
      <c r="C14" s="6"/>
      <c r="D14" s="6"/>
      <c r="E14" s="6"/>
      <c r="F14" s="6"/>
    </row>
    <row r="15" customFormat="false" ht="19.5" hidden="false" customHeight="true" outlineLevel="0" collapsed="false">
      <c r="A15" s="33"/>
      <c r="B15" s="34" t="s">
        <v>187</v>
      </c>
      <c r="C15" s="34"/>
      <c r="D15" s="34"/>
      <c r="E15" s="34"/>
      <c r="F15" s="34"/>
    </row>
    <row r="16" customFormat="false" ht="19.5" hidden="false" customHeight="true" outlineLevel="0" collapsed="false">
      <c r="A16" s="35"/>
      <c r="B16" s="34" t="s">
        <v>188</v>
      </c>
      <c r="C16" s="34"/>
      <c r="D16" s="34"/>
      <c r="E16" s="34"/>
      <c r="F16" s="34"/>
    </row>
    <row r="17" customFormat="false" ht="19.5" hidden="false" customHeight="true" outlineLevel="0" collapsed="false">
      <c r="A17" s="36"/>
      <c r="B17" s="34" t="s">
        <v>189</v>
      </c>
      <c r="C17" s="34"/>
      <c r="D17" s="34"/>
      <c r="E17" s="34"/>
      <c r="F17" s="34"/>
    </row>
    <row r="18" customFormat="false" ht="19.5" hidden="false" customHeight="true" outlineLevel="0" collapsed="false">
      <c r="A18" s="37"/>
      <c r="B18" s="34" t="s">
        <v>190</v>
      </c>
      <c r="C18" s="34"/>
      <c r="D18" s="34"/>
      <c r="E18" s="34"/>
      <c r="F18" s="34"/>
    </row>
    <row r="19" customFormat="false" ht="19.5" hidden="false" customHeight="true" outlineLevel="0" collapsed="false">
      <c r="A19" s="38"/>
      <c r="B19" s="34" t="s">
        <v>191</v>
      </c>
      <c r="C19" s="34"/>
      <c r="D19" s="34"/>
      <c r="E19" s="34"/>
      <c r="F19" s="34"/>
    </row>
    <row r="20" customFormat="false" ht="19.5" hidden="false" customHeight="true" outlineLevel="0" collapsed="false">
      <c r="A20" s="39"/>
      <c r="B20" s="34" t="s">
        <v>192</v>
      </c>
      <c r="C20" s="34"/>
      <c r="D20" s="34"/>
      <c r="E20" s="34"/>
      <c r="F20" s="34"/>
    </row>
    <row r="21" customFormat="false" ht="6" hidden="false" customHeight="true" outlineLevel="0" collapsed="false"/>
    <row r="22" customFormat="false" ht="21" hidden="false" customHeight="true" outlineLevel="0" collapsed="false">
      <c r="A22" s="6" t="s">
        <v>193</v>
      </c>
      <c r="B22" s="6"/>
      <c r="C22" s="6"/>
      <c r="D22" s="6"/>
      <c r="E22" s="6"/>
      <c r="F22" s="6"/>
    </row>
    <row r="23" customFormat="false" ht="18" hidden="false" customHeight="true" outlineLevel="0" collapsed="false">
      <c r="A23" s="9" t="s">
        <v>194</v>
      </c>
      <c r="B23" s="9"/>
      <c r="C23" s="9" t="s">
        <v>195</v>
      </c>
      <c r="D23" s="9"/>
      <c r="E23" s="9"/>
      <c r="F23" s="9"/>
    </row>
    <row r="24" customFormat="false" ht="21.75" hidden="false" customHeight="true" outlineLevel="0" collapsed="false">
      <c r="A24" s="40" t="s">
        <v>196</v>
      </c>
      <c r="B24" s="40"/>
      <c r="C24" s="11" t="s">
        <v>197</v>
      </c>
      <c r="D24" s="11"/>
      <c r="E24" s="11"/>
      <c r="F24" s="11"/>
    </row>
    <row r="25" customFormat="false" ht="21.75" hidden="false" customHeight="true" outlineLevel="0" collapsed="false">
      <c r="A25" s="40" t="s">
        <v>198</v>
      </c>
      <c r="B25" s="40"/>
      <c r="C25" s="11" t="s">
        <v>199</v>
      </c>
      <c r="D25" s="11"/>
      <c r="E25" s="11"/>
      <c r="F25" s="11"/>
    </row>
    <row r="26" customFormat="false" ht="21.75" hidden="false" customHeight="true" outlineLevel="0" collapsed="false">
      <c r="A26" s="40" t="s">
        <v>200</v>
      </c>
      <c r="B26" s="40"/>
      <c r="C26" s="11" t="s">
        <v>201</v>
      </c>
      <c r="D26" s="11"/>
      <c r="E26" s="11"/>
      <c r="F26" s="11"/>
    </row>
    <row r="27" customFormat="false" ht="21.75" hidden="false" customHeight="true" outlineLevel="0" collapsed="false">
      <c r="A27" s="40" t="s">
        <v>202</v>
      </c>
      <c r="B27" s="40"/>
      <c r="C27" s="11" t="s">
        <v>203</v>
      </c>
      <c r="D27" s="11"/>
      <c r="E27" s="11"/>
      <c r="F27" s="11"/>
    </row>
    <row r="28" customFormat="false" ht="21.75" hidden="false" customHeight="true" outlineLevel="0" collapsed="false">
      <c r="A28" s="40" t="s">
        <v>204</v>
      </c>
      <c r="B28" s="40"/>
      <c r="C28" s="11" t="s">
        <v>205</v>
      </c>
      <c r="D28" s="11"/>
      <c r="E28" s="11"/>
      <c r="F28" s="11"/>
    </row>
    <row r="29" customFormat="false" ht="6" hidden="false" customHeight="true" outlineLevel="0" collapsed="false"/>
    <row r="30" customFormat="false" ht="21" hidden="false" customHeight="true" outlineLevel="0" collapsed="false">
      <c r="A30" s="6" t="s">
        <v>206</v>
      </c>
      <c r="B30" s="6"/>
      <c r="C30" s="6"/>
      <c r="D30" s="6"/>
      <c r="E30" s="6"/>
      <c r="F30" s="6"/>
    </row>
    <row r="31" customFormat="false" ht="18" hidden="false" customHeight="true" outlineLevel="0" collapsed="false">
      <c r="A31" s="9" t="s">
        <v>207</v>
      </c>
      <c r="B31" s="9"/>
      <c r="C31" s="9" t="s">
        <v>85</v>
      </c>
      <c r="D31" s="9" t="s">
        <v>208</v>
      </c>
      <c r="E31" s="9" t="s">
        <v>87</v>
      </c>
      <c r="F31" s="9" t="s">
        <v>209</v>
      </c>
    </row>
    <row r="32" customFormat="false" ht="24" hidden="false" customHeight="true" outlineLevel="0" collapsed="false">
      <c r="A32" s="11" t="s">
        <v>210</v>
      </c>
      <c r="B32" s="11"/>
      <c r="C32" s="14" t="s">
        <v>94</v>
      </c>
      <c r="D32" s="41" t="s">
        <v>174</v>
      </c>
      <c r="E32" s="15" t="s">
        <v>95</v>
      </c>
      <c r="F32" s="11" t="s">
        <v>211</v>
      </c>
    </row>
    <row r="33" customFormat="false" ht="24" hidden="false" customHeight="true" outlineLevel="0" collapsed="false">
      <c r="A33" s="11" t="s">
        <v>212</v>
      </c>
      <c r="B33" s="11"/>
      <c r="C33" s="14" t="s">
        <v>103</v>
      </c>
      <c r="D33" s="41" t="s">
        <v>174</v>
      </c>
      <c r="E33" s="15" t="s">
        <v>104</v>
      </c>
      <c r="F33" s="11" t="s">
        <v>105</v>
      </c>
    </row>
    <row r="34" customFormat="false" ht="24" hidden="false" customHeight="true" outlineLevel="0" collapsed="false">
      <c r="A34" s="11" t="s">
        <v>213</v>
      </c>
      <c r="B34" s="11"/>
      <c r="C34" s="14" t="s">
        <v>103</v>
      </c>
      <c r="D34" s="41" t="s">
        <v>214</v>
      </c>
      <c r="E34" s="15" t="s">
        <v>104</v>
      </c>
      <c r="F34" s="11" t="s">
        <v>215</v>
      </c>
    </row>
    <row r="35" customFormat="false" ht="24" hidden="false" customHeight="true" outlineLevel="0" collapsed="false">
      <c r="A35" s="11" t="s">
        <v>116</v>
      </c>
      <c r="B35" s="11"/>
      <c r="C35" s="14" t="s">
        <v>94</v>
      </c>
      <c r="D35" s="41" t="s">
        <v>216</v>
      </c>
      <c r="E35" s="15" t="s">
        <v>95</v>
      </c>
      <c r="F35" s="11" t="s">
        <v>217</v>
      </c>
    </row>
    <row r="36" customFormat="false" ht="24" hidden="false" customHeight="true" outlineLevel="0" collapsed="false">
      <c r="A36" s="11" t="s">
        <v>218</v>
      </c>
      <c r="B36" s="11"/>
      <c r="C36" s="14" t="s">
        <v>219</v>
      </c>
      <c r="D36" s="41" t="s">
        <v>220</v>
      </c>
      <c r="E36" s="15" t="s">
        <v>95</v>
      </c>
      <c r="F36" s="11" t="s">
        <v>221</v>
      </c>
    </row>
    <row r="37" customFormat="false" ht="24" hidden="false" customHeight="true" outlineLevel="0" collapsed="false">
      <c r="A37" s="11" t="s">
        <v>222</v>
      </c>
      <c r="B37" s="11"/>
      <c r="C37" s="14" t="s">
        <v>219</v>
      </c>
      <c r="D37" s="41" t="s">
        <v>223</v>
      </c>
      <c r="E37" s="15" t="s">
        <v>95</v>
      </c>
      <c r="F37" s="11" t="s">
        <v>224</v>
      </c>
    </row>
    <row r="38" customFormat="false" ht="7.5" hidden="false" customHeight="true" outlineLevel="0" collapsed="false"/>
    <row r="39" customFormat="false" ht="27.75" hidden="false" customHeight="true" outlineLevel="0" collapsed="false">
      <c r="A39" s="29" t="s">
        <v>225</v>
      </c>
      <c r="B39" s="29"/>
      <c r="C39" s="29"/>
      <c r="D39" s="29"/>
      <c r="E39" s="29"/>
      <c r="F39" s="29"/>
    </row>
  </sheetData>
  <mergeCells count="39">
    <mergeCell ref="A2:F2"/>
    <mergeCell ref="A3:F3"/>
    <mergeCell ref="A4:F4"/>
    <mergeCell ref="A6:F6"/>
    <mergeCell ref="B7:F7"/>
    <mergeCell ref="B8:F8"/>
    <mergeCell ref="B9:F9"/>
    <mergeCell ref="B10:F10"/>
    <mergeCell ref="B11:F11"/>
    <mergeCell ref="B12:F12"/>
    <mergeCell ref="A14:F14"/>
    <mergeCell ref="B15:F15"/>
    <mergeCell ref="B16:F16"/>
    <mergeCell ref="B17:F17"/>
    <mergeCell ref="B18:F18"/>
    <mergeCell ref="B19:F19"/>
    <mergeCell ref="B20:F20"/>
    <mergeCell ref="A22:F22"/>
    <mergeCell ref="A23:B23"/>
    <mergeCell ref="C23:F23"/>
    <mergeCell ref="A24:B24"/>
    <mergeCell ref="C24:F24"/>
    <mergeCell ref="A25:B25"/>
    <mergeCell ref="C25:F25"/>
    <mergeCell ref="A26:B26"/>
    <mergeCell ref="C26:F26"/>
    <mergeCell ref="A27:B27"/>
    <mergeCell ref="C27:F27"/>
    <mergeCell ref="A28:B28"/>
    <mergeCell ref="C28:F28"/>
    <mergeCell ref="A30:F30"/>
    <mergeCell ref="A31:B31"/>
    <mergeCell ref="A32:B32"/>
    <mergeCell ref="A33:B33"/>
    <mergeCell ref="A34:B34"/>
    <mergeCell ref="A35:B35"/>
    <mergeCell ref="A36:B36"/>
    <mergeCell ref="A37:B37"/>
    <mergeCell ref="A39:F39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2026-07-22T06:23:28Z</dcterms:created>
  <dc:creator>openpyxl</dc:creator>
  <dc:description/>
  <dc:language>en-US</dc:language>
  <cp:lastModifiedBy/>
  <dcterms:modified xsi:type="dcterms:W3CDTF">2026-07-22T06:23:28Z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