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5B4FEBF9-4163-4F1E-A998-F68ADC5D7D03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Praktikumspla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H20" i="1"/>
  <c r="J19" i="1"/>
  <c r="H19" i="1"/>
  <c r="J18" i="1"/>
  <c r="H18" i="1"/>
  <c r="J17" i="1"/>
  <c r="H17" i="1"/>
  <c r="F11" i="1" s="1"/>
  <c r="J16" i="1"/>
  <c r="H16" i="1"/>
  <c r="J15" i="1"/>
  <c r="J21" i="1" s="1"/>
  <c r="H15" i="1"/>
  <c r="H21" i="1" s="1"/>
  <c r="I11" i="1"/>
  <c r="C11" i="1"/>
  <c r="F8" i="1"/>
</calcChain>
</file>

<file path=xl/sharedStrings.xml><?xml version="1.0" encoding="utf-8"?>
<sst xmlns="http://schemas.openxmlformats.org/spreadsheetml/2006/main" count="54" uniqueCount="48">
  <si>
    <t>Praktikumsplan</t>
  </si>
  <si>
    <t>Praktikant/in</t>
  </si>
  <si>
    <t>Mustermann, Alex</t>
  </si>
  <si>
    <t>Praktikum von</t>
  </si>
  <si>
    <t>Ausbildungsbetrieb</t>
  </si>
  <si>
    <t>Musterfirma GmbH</t>
  </si>
  <si>
    <t>Praktikum bis</t>
  </si>
  <si>
    <t>Betreuung</t>
  </si>
  <si>
    <t>Weber, Martina</t>
  </si>
  <si>
    <t>Gesamtdauer (Wochen)</t>
  </si>
  <si>
    <t>Berufsziel</t>
  </si>
  <si>
    <t>kaufmännische Ausbildung</t>
  </si>
  <si>
    <t>Bereiche geplant</t>
  </si>
  <si>
    <t>Geplante Dauer (Tage)</t>
  </si>
  <si>
    <t>Fortschritt gesamt</t>
  </si>
  <si>
    <t>Nr</t>
  </si>
  <si>
    <t>Bereich / Abteilung</t>
  </si>
  <si>
    <t>Aufgaben &amp; Lernziele</t>
  </si>
  <si>
    <t>Betreuer/in</t>
  </si>
  <si>
    <t>Von</t>
  </si>
  <si>
    <t>Bis</t>
  </si>
  <si>
    <t>Dauer
(Tage)</t>
  </si>
  <si>
    <t>Status</t>
  </si>
  <si>
    <t>Fortschritt</t>
  </si>
  <si>
    <t>Einarbeitung &amp; Orientierung</t>
  </si>
  <si>
    <t>Einführung, Sicherheitsunterweisung, Abläufe und Team kennenlernen</t>
  </si>
  <si>
    <t>Weber, M.</t>
  </si>
  <si>
    <t>Abgeschlossen</t>
  </si>
  <si>
    <t>Abteilung A – Grundlagen</t>
  </si>
  <si>
    <t>Grundlegende Tätigkeiten und Arbeitsprozesse erlernen</t>
  </si>
  <si>
    <t>Abteilung B – Mitarbeit</t>
  </si>
  <si>
    <t>Eigenständige Mitarbeit im Tagesgeschäft, erste Aufgaben übernehmen</t>
  </si>
  <si>
    <t>Klein, S.</t>
  </si>
  <si>
    <t>In Bearbeitung</t>
  </si>
  <si>
    <t>Abteilung C – Fachaufgaben</t>
  </si>
  <si>
    <t>Vertiefung fachspezifischer Aufgaben und Verantwortungsbereiche</t>
  </si>
  <si>
    <t>Braun, T.</t>
  </si>
  <si>
    <t>Offen</t>
  </si>
  <si>
    <t>Projektarbeit</t>
  </si>
  <si>
    <t>Bearbeitung einer eigenständigen kleinen Aufgabe von Beginn bis Ergebnis</t>
  </si>
  <si>
    <t>Abschluss &amp; Feedback</t>
  </si>
  <si>
    <t>Ergebnisse vorstellen, Auswertungsgespräch und Beurteilung</t>
  </si>
  <si>
    <t>Summe / Durchschnitt</t>
  </si>
  <si>
    <t>So funktioniert's:  Stammdaten und Bereiche mit Von-/Bis-Datum ausfüllen · »Dauer« und »Fortschritt« sowie alle Kennzahlen berechnen sich automatisch aus dem Status.</t>
  </si>
  <si>
    <t>Eingabefeld</t>
  </si>
  <si>
    <t>Berechnet / Kennzahl</t>
  </si>
  <si>
    <t>Status: abgeschlossen</t>
  </si>
  <si>
    <t>Struktur- und Ablaufplan für das Praktikum ·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</si>
</sst>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\ %"/>
  </numFmts>
  <fonts count="15" x14ac:knownFonts="1">
    <font>
      <sz val="11"/>
      <color theme="1"/>
      <name val="Calibri"/>
      <family val="2"/>
      <charset val="1"/>
    </font>
    <font>
      <sz val="10.5"/>
      <color rgb="FFFFFFFF"/>
      <name val="Calibri"/>
      <charset val="1"/>
    </font>
    <font>
      <b/>
      <sz val="10"/>
      <color rgb="FF263039"/>
      <name val="Calibri"/>
      <charset val="1"/>
    </font>
    <font>
      <sz val="10"/>
      <color rgb="FF263039"/>
      <name val="Calibri"/>
      <charset val="1"/>
    </font>
    <font>
      <b/>
      <sz val="10"/>
      <color rgb="FF3E6B8B"/>
      <name val="Calibri"/>
      <charset val="1"/>
    </font>
    <font>
      <b/>
      <sz val="9.5"/>
      <color rgb="FF6B7883"/>
      <name val="Calibri"/>
      <charset val="1"/>
    </font>
    <font>
      <b/>
      <sz val="13"/>
      <color rgb="FF3E6B8B"/>
      <name val="Calibri"/>
      <charset val="1"/>
    </font>
    <font>
      <b/>
      <sz val="9.5"/>
      <color rgb="FFFFFFFF"/>
      <name val="Calibri"/>
      <charset val="1"/>
    </font>
    <font>
      <b/>
      <sz val="10"/>
      <color rgb="FF6B7883"/>
      <name val="Calibri"/>
      <charset val="1"/>
    </font>
    <font>
      <sz val="9.5"/>
      <color rgb="FF263039"/>
      <name val="Calibri"/>
      <charset val="1"/>
    </font>
    <font>
      <b/>
      <sz val="9.5"/>
      <color rgb="FF263039"/>
      <name val="Calibri"/>
      <charset val="1"/>
    </font>
    <font>
      <b/>
      <sz val="10"/>
      <color rgb="FFFFFFFF"/>
      <name val="Calibri"/>
      <charset val="1"/>
    </font>
    <font>
      <i/>
      <sz val="9"/>
      <color rgb="FF6B7883"/>
      <name val="Calibri"/>
      <charset val="1"/>
    </font>
    <font>
      <b/>
      <sz val="25"/>
      <color rgb="FFFFFFFF"/>
      <name val="Calibri"/>
      <family val="2"/>
    </font>
    <font>
      <sz val="10.5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2B3A4A"/>
        <bgColor rgb="FF263039"/>
      </patternFill>
    </fill>
    <fill>
      <patternFill patternType="solid">
        <fgColor rgb="FF3E6B8B"/>
        <bgColor rgb="FF2C7A54"/>
      </patternFill>
    </fill>
    <fill>
      <patternFill patternType="solid">
        <fgColor rgb="FFEEF3F6"/>
        <bgColor rgb="FFEDF1F4"/>
      </patternFill>
    </fill>
    <fill>
      <patternFill patternType="solid">
        <fgColor rgb="FFE4EDF2"/>
        <bgColor rgb="FFE3EFE7"/>
      </patternFill>
    </fill>
    <fill>
      <patternFill patternType="solid">
        <fgColor rgb="FFF4F7F9"/>
        <bgColor rgb="FFEEF3F6"/>
      </patternFill>
    </fill>
    <fill>
      <patternFill patternType="solid">
        <fgColor rgb="FFFFFFFF"/>
        <bgColor rgb="FFF4F7F9"/>
      </patternFill>
    </fill>
    <fill>
      <patternFill patternType="solid">
        <fgColor rgb="FFE3EFE7"/>
        <bgColor rgb="FFE4EDF2"/>
      </patternFill>
    </fill>
  </fills>
  <borders count="3">
    <border>
      <left/>
      <right/>
      <top/>
      <bottom/>
      <diagonal/>
    </border>
    <border>
      <left style="thin">
        <color rgb="FFD8E1E8"/>
      </left>
      <right style="thin">
        <color rgb="FFD8E1E8"/>
      </right>
      <top style="thin">
        <color rgb="FFD8E1E8"/>
      </top>
      <bottom style="thin">
        <color rgb="FFD8E1E8"/>
      </bottom>
      <diagonal/>
    </border>
    <border>
      <left style="thin">
        <color rgb="FFD8E1E8"/>
      </left>
      <right/>
      <top style="thin">
        <color rgb="FFD8E1E8"/>
      </top>
      <bottom style="thin">
        <color rgb="FFD8E1E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2" fillId="0" borderId="0" xfId="0" applyFont="1" applyAlignment="1">
      <alignment horizontal="left" vertical="center" wrapText="1"/>
    </xf>
    <xf numFmtId="0" fontId="11" fillId="2" borderId="2" xfId="0" applyFont="1" applyFill="1" applyBorder="1" applyAlignment="1">
      <alignment horizontal="right" vertical="center"/>
    </xf>
    <xf numFmtId="1" fontId="6" fillId="5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left" vertical="center" wrapText="1"/>
    </xf>
    <xf numFmtId="1" fontId="4" fillId="5" borderId="1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" fontId="11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9" fillId="0" borderId="0" xfId="0" applyFont="1" applyAlignment="1">
      <alignment horizontal="left" vertical="center" wrapText="1"/>
    </xf>
    <xf numFmtId="0" fontId="0" fillId="5" borderId="1" xfId="0" applyFill="1" applyBorder="1"/>
    <xf numFmtId="0" fontId="0" fillId="8" borderId="1" xfId="0" applyFill="1" applyBorder="1"/>
    <xf numFmtId="0" fontId="13" fillId="2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</cellXfs>
  <cellStyles count="1">
    <cellStyle name="Standard" xfId="0" builtinId="0"/>
  </cellStyles>
  <dxfs count="3">
    <dxf>
      <font>
        <sz val="9"/>
        <color rgb="FF6B7883"/>
        <name val="Calibri"/>
        <charset val="1"/>
      </font>
      <fill>
        <patternFill>
          <bgColor rgb="FFEDF1F4"/>
        </patternFill>
      </fill>
    </dxf>
    <dxf>
      <font>
        <b/>
        <sz val="9"/>
        <color rgb="FF94721C"/>
        <name val="Calibri"/>
        <charset val="1"/>
      </font>
      <fill>
        <patternFill>
          <bgColor rgb="FFFCF2D9"/>
        </patternFill>
      </fill>
    </dxf>
    <dxf>
      <font>
        <b/>
        <sz val="9"/>
        <color rgb="FF2C7A54"/>
        <name val="Calibri"/>
        <charset val="1"/>
      </font>
      <fill>
        <patternFill>
          <bgColor rgb="FFE3EFE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4721C"/>
      <rgbColor rgb="FF800080"/>
      <rgbColor rgb="FF008080"/>
      <rgbColor rgb="FFC0C0C0"/>
      <rgbColor rgb="FF6B7883"/>
      <rgbColor rgb="FF9999FF"/>
      <rgbColor rgb="FF993366"/>
      <rgbColor rgb="FFFCF2D9"/>
      <rgbColor rgb="FFE3EFE7"/>
      <rgbColor rgb="FF660066"/>
      <rgbColor rgb="FFFF8080"/>
      <rgbColor rgb="FF0066CC"/>
      <rgbColor rgb="FFD8E1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EDF2"/>
      <rgbColor rgb="FFEDF1F4"/>
      <rgbColor rgb="FFF4F7F9"/>
      <rgbColor rgb="FF99CCFF"/>
      <rgbColor rgb="FFFF99CC"/>
      <rgbColor rgb="FFCC99FF"/>
      <rgbColor rgb="FFEEF3F6"/>
      <rgbColor rgb="FF3366FF"/>
      <rgbColor rgb="FF33CCCC"/>
      <rgbColor rgb="FF99CC00"/>
      <rgbColor rgb="FFFFCC00"/>
      <rgbColor rgb="FFFF9900"/>
      <rgbColor rgb="FFFF6600"/>
      <rgbColor rgb="FF3E6B8B"/>
      <rgbColor rgb="FF969696"/>
      <rgbColor rgb="FF003366"/>
      <rgbColor rgb="FF2C7A54"/>
      <rgbColor rgb="FF003300"/>
      <rgbColor rgb="FF2B3A4A"/>
      <rgbColor rgb="FF993300"/>
      <rgbColor rgb="FF993366"/>
      <rgbColor rgb="FF333399"/>
      <rgbColor rgb="FF26303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5"/>
  <sheetViews>
    <sheetView showGridLines="0" tabSelected="1" zoomScaleNormal="100" workbookViewId="0">
      <selection activeCell="G26" sqref="G26"/>
    </sheetView>
  </sheetViews>
  <sheetFormatPr baseColWidth="10" defaultColWidth="8.7109375" defaultRowHeight="15" x14ac:dyDescent="0.25"/>
  <cols>
    <col min="1" max="1" width="0.5703125" customWidth="1"/>
    <col min="2" max="2" width="16.140625" customWidth="1"/>
    <col min="3" max="3" width="23.42578125" bestFit="1" customWidth="1"/>
    <col min="4" max="4" width="40.7109375" bestFit="1" customWidth="1"/>
    <col min="5" max="5" width="19.7109375" bestFit="1" customWidth="1"/>
    <col min="6" max="6" width="17.5703125" bestFit="1" customWidth="1"/>
    <col min="7" max="7" width="9.85546875" bestFit="1" customWidth="1"/>
    <col min="8" max="8" width="15.42578125" bestFit="1" customWidth="1"/>
    <col min="9" max="9" width="18.42578125" bestFit="1" customWidth="1"/>
    <col min="10" max="10" width="9.28515625" bestFit="1" customWidth="1"/>
  </cols>
  <sheetData>
    <row r="2" spans="2:10" ht="42" customHeight="1" x14ac:dyDescent="0.25">
      <c r="B2" s="34" t="s">
        <v>0</v>
      </c>
      <c r="C2" s="34"/>
      <c r="D2" s="34"/>
      <c r="E2" s="34"/>
      <c r="F2" s="34"/>
      <c r="G2" s="34"/>
      <c r="H2" s="34"/>
      <c r="I2" s="34"/>
      <c r="J2" s="34"/>
    </row>
    <row r="3" spans="2:10" ht="19.5" customHeight="1" x14ac:dyDescent="0.25">
      <c r="B3" s="35" t="s">
        <v>47</v>
      </c>
      <c r="C3" s="5"/>
      <c r="D3" s="5"/>
      <c r="E3" s="5"/>
      <c r="F3" s="5"/>
      <c r="G3" s="5"/>
      <c r="H3" s="5"/>
      <c r="I3" s="5"/>
      <c r="J3" s="5"/>
    </row>
    <row r="6" spans="2:10" ht="35.1" customHeight="1" x14ac:dyDescent="0.25">
      <c r="B6" s="6" t="s">
        <v>1</v>
      </c>
      <c r="C6" s="4" t="s">
        <v>2</v>
      </c>
      <c r="D6" s="4"/>
      <c r="E6" s="6" t="s">
        <v>3</v>
      </c>
      <c r="F6" s="7">
        <v>46055</v>
      </c>
    </row>
    <row r="7" spans="2:10" ht="46.35" customHeight="1" x14ac:dyDescent="0.25">
      <c r="B7" s="6" t="s">
        <v>4</v>
      </c>
      <c r="C7" s="4" t="s">
        <v>5</v>
      </c>
      <c r="D7" s="4"/>
      <c r="E7" s="6" t="s">
        <v>6</v>
      </c>
      <c r="F7" s="7">
        <v>46136</v>
      </c>
    </row>
    <row r="8" spans="2:10" ht="23.85" customHeight="1" x14ac:dyDescent="0.25">
      <c r="B8" s="6" t="s">
        <v>7</v>
      </c>
      <c r="C8" s="4" t="s">
        <v>8</v>
      </c>
      <c r="D8" s="4"/>
      <c r="E8" s="6" t="s">
        <v>9</v>
      </c>
      <c r="F8" s="8">
        <f>IFERROR(ROUNDUP((F7-F6+1)/7,0),"–")</f>
        <v>12</v>
      </c>
    </row>
    <row r="9" spans="2:10" ht="23.85" customHeight="1" x14ac:dyDescent="0.25">
      <c r="B9" s="6" t="s">
        <v>10</v>
      </c>
      <c r="C9" s="4" t="s">
        <v>11</v>
      </c>
      <c r="D9" s="4"/>
    </row>
    <row r="11" spans="2:10" ht="24" customHeight="1" x14ac:dyDescent="0.25">
      <c r="B11" s="9" t="s">
        <v>12</v>
      </c>
      <c r="C11" s="3">
        <f>COUNTA(C15:C20)</f>
        <v>6</v>
      </c>
      <c r="D11" s="3"/>
      <c r="E11" s="9" t="s">
        <v>13</v>
      </c>
      <c r="F11" s="10">
        <f>SUM(H15:H20)</f>
        <v>82</v>
      </c>
      <c r="H11" s="9" t="s">
        <v>14</v>
      </c>
      <c r="I11" s="11">
        <f>IFERROR(AVERAGE(J15:J20),0)</f>
        <v>0.41666666666666669</v>
      </c>
    </row>
    <row r="14" spans="2:10" ht="30" customHeight="1" x14ac:dyDescent="0.25">
      <c r="B14" s="12" t="s">
        <v>15</v>
      </c>
      <c r="C14" s="12" t="s">
        <v>16</v>
      </c>
      <c r="D14" s="12" t="s">
        <v>17</v>
      </c>
      <c r="E14" s="12" t="s">
        <v>18</v>
      </c>
      <c r="F14" s="12" t="s">
        <v>19</v>
      </c>
      <c r="G14" s="12" t="s">
        <v>20</v>
      </c>
      <c r="H14" s="12" t="s">
        <v>21</v>
      </c>
      <c r="I14" s="12" t="s">
        <v>22</v>
      </c>
      <c r="J14" s="12" t="s">
        <v>23</v>
      </c>
    </row>
    <row r="15" spans="2:10" ht="30" customHeight="1" x14ac:dyDescent="0.25">
      <c r="B15" s="13">
        <v>1</v>
      </c>
      <c r="C15" s="14" t="s">
        <v>24</v>
      </c>
      <c r="D15" s="15" t="s">
        <v>25</v>
      </c>
      <c r="E15" s="16" t="s">
        <v>26</v>
      </c>
      <c r="F15" s="17">
        <v>46055</v>
      </c>
      <c r="G15" s="17">
        <v>46061</v>
      </c>
      <c r="H15" s="18">
        <f t="shared" ref="H15:H20" si="0">IF(AND(F15&lt;&gt;"",G15&lt;&gt;""),G15-F15+1,"")</f>
        <v>7</v>
      </c>
      <c r="I15" s="19" t="s">
        <v>27</v>
      </c>
      <c r="J15" s="20">
        <f t="shared" ref="J15:J20" si="1">IF(I15="Abgeschlossen",1,IF(I15="In Bearbeitung",0.5,0))</f>
        <v>1</v>
      </c>
    </row>
    <row r="16" spans="2:10" ht="30" customHeight="1" x14ac:dyDescent="0.25">
      <c r="B16" s="21">
        <v>2</v>
      </c>
      <c r="C16" s="22" t="s">
        <v>28</v>
      </c>
      <c r="D16" s="23" t="s">
        <v>29</v>
      </c>
      <c r="E16" s="24" t="s">
        <v>26</v>
      </c>
      <c r="F16" s="17">
        <v>46062</v>
      </c>
      <c r="G16" s="17">
        <v>46075</v>
      </c>
      <c r="H16" s="25">
        <f t="shared" si="0"/>
        <v>14</v>
      </c>
      <c r="I16" s="19" t="s">
        <v>27</v>
      </c>
      <c r="J16" s="26">
        <f t="shared" si="1"/>
        <v>1</v>
      </c>
    </row>
    <row r="17" spans="2:10" ht="30" customHeight="1" x14ac:dyDescent="0.25">
      <c r="B17" s="13">
        <v>3</v>
      </c>
      <c r="C17" s="14" t="s">
        <v>30</v>
      </c>
      <c r="D17" s="15" t="s">
        <v>31</v>
      </c>
      <c r="E17" s="16" t="s">
        <v>32</v>
      </c>
      <c r="F17" s="17">
        <v>46076</v>
      </c>
      <c r="G17" s="17">
        <v>46096</v>
      </c>
      <c r="H17" s="18">
        <f t="shared" si="0"/>
        <v>21</v>
      </c>
      <c r="I17" s="19" t="s">
        <v>33</v>
      </c>
      <c r="J17" s="20">
        <f t="shared" si="1"/>
        <v>0.5</v>
      </c>
    </row>
    <row r="18" spans="2:10" ht="30" customHeight="1" x14ac:dyDescent="0.25">
      <c r="B18" s="21">
        <v>4</v>
      </c>
      <c r="C18" s="22" t="s">
        <v>34</v>
      </c>
      <c r="D18" s="23" t="s">
        <v>35</v>
      </c>
      <c r="E18" s="24" t="s">
        <v>36</v>
      </c>
      <c r="F18" s="17">
        <v>46097</v>
      </c>
      <c r="G18" s="17">
        <v>46117</v>
      </c>
      <c r="H18" s="25">
        <f t="shared" si="0"/>
        <v>21</v>
      </c>
      <c r="I18" s="19" t="s">
        <v>37</v>
      </c>
      <c r="J18" s="26">
        <f t="shared" si="1"/>
        <v>0</v>
      </c>
    </row>
    <row r="19" spans="2:10" ht="30" customHeight="1" x14ac:dyDescent="0.25">
      <c r="B19" s="13">
        <v>5</v>
      </c>
      <c r="C19" s="14" t="s">
        <v>38</v>
      </c>
      <c r="D19" s="15" t="s">
        <v>39</v>
      </c>
      <c r="E19" s="16" t="s">
        <v>32</v>
      </c>
      <c r="F19" s="17">
        <v>46118</v>
      </c>
      <c r="G19" s="17">
        <v>46131</v>
      </c>
      <c r="H19" s="18">
        <f t="shared" si="0"/>
        <v>14</v>
      </c>
      <c r="I19" s="19" t="s">
        <v>37</v>
      </c>
      <c r="J19" s="20">
        <f t="shared" si="1"/>
        <v>0</v>
      </c>
    </row>
    <row r="20" spans="2:10" ht="30" customHeight="1" x14ac:dyDescent="0.25">
      <c r="B20" s="21">
        <v>6</v>
      </c>
      <c r="C20" s="22" t="s">
        <v>40</v>
      </c>
      <c r="D20" s="23" t="s">
        <v>41</v>
      </c>
      <c r="E20" s="24" t="s">
        <v>26</v>
      </c>
      <c r="F20" s="17">
        <v>46132</v>
      </c>
      <c r="G20" s="17">
        <v>46136</v>
      </c>
      <c r="H20" s="25">
        <f t="shared" si="0"/>
        <v>5</v>
      </c>
      <c r="I20" s="19" t="s">
        <v>37</v>
      </c>
      <c r="J20" s="26">
        <f t="shared" si="1"/>
        <v>0</v>
      </c>
    </row>
    <row r="21" spans="2:10" x14ac:dyDescent="0.25">
      <c r="B21" s="27"/>
      <c r="C21" s="2" t="s">
        <v>42</v>
      </c>
      <c r="D21" s="2"/>
      <c r="E21" s="2"/>
      <c r="F21" s="2"/>
      <c r="G21" s="2"/>
      <c r="H21" s="28">
        <f>SUM(H15:H20)</f>
        <v>82</v>
      </c>
      <c r="I21" s="27"/>
      <c r="J21" s="29">
        <f>IFERROR(AVERAGE(J15:J20),0)</f>
        <v>0.41666666666666669</v>
      </c>
    </row>
    <row r="23" spans="2:10" ht="27.75" customHeight="1" x14ac:dyDescent="0.25">
      <c r="B23" s="1" t="s">
        <v>43</v>
      </c>
      <c r="C23" s="1"/>
      <c r="D23" s="1"/>
      <c r="E23" s="1"/>
      <c r="F23" s="1"/>
      <c r="G23" s="1"/>
      <c r="H23" s="1"/>
      <c r="I23" s="1"/>
      <c r="J23" s="1"/>
    </row>
    <row r="25" spans="2:10" ht="18" customHeight="1" x14ac:dyDescent="0.25">
      <c r="B25" s="30"/>
      <c r="C25" s="31" t="s">
        <v>44</v>
      </c>
      <c r="E25" s="32"/>
      <c r="F25" s="31" t="s">
        <v>45</v>
      </c>
      <c r="H25" s="33"/>
      <c r="I25" s="31" t="s">
        <v>46</v>
      </c>
    </row>
  </sheetData>
  <mergeCells count="9">
    <mergeCell ref="C9:D9"/>
    <mergeCell ref="C11:D11"/>
    <mergeCell ref="C21:G21"/>
    <mergeCell ref="B23:J23"/>
    <mergeCell ref="B2:J2"/>
    <mergeCell ref="B3:J3"/>
    <mergeCell ref="C6:D6"/>
    <mergeCell ref="C7:D7"/>
    <mergeCell ref="C8:D8"/>
  </mergeCells>
  <conditionalFormatting sqref="I15:I20">
    <cfRule type="expression" dxfId="2" priority="2">
      <formula>$I15="Abgeschlossen"</formula>
    </cfRule>
    <cfRule type="expression" dxfId="1" priority="3">
      <formula>$I15="In Bearbeitung"</formula>
    </cfRule>
    <cfRule type="expression" dxfId="0" priority="4">
      <formula>$I15="Offen"</formula>
    </cfRule>
  </conditionalFormatting>
  <conditionalFormatting sqref="J15:J20">
    <cfRule type="dataBar" priority="5">
      <dataBar>
        <cfvo type="num" val="0"/>
        <cfvo type="num" val="1"/>
        <color rgb="FF3E6B8B"/>
      </dataBar>
      <extLst>
        <ext xmlns:x14="http://schemas.microsoft.com/office/spreadsheetml/2009/9/main" uri="{B025F937-C7B1-47D3-B67F-A62EFF666E3E}">
          <x14:id>{BDAE2FB0-927B-4EBF-A841-8742936ED086}</x14:id>
        </ext>
      </extLst>
    </cfRule>
  </conditionalFormatting>
  <dataValidations count="1">
    <dataValidation type="list" allowBlank="1" sqref="I15:I20" xr:uid="{00000000-0002-0000-0000-000000000000}">
      <formula1>"Offen,In Bearbeitung,Abgeschlossen"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DAE2FB0-927B-4EBF-A841-8742936ED086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3E6B8B"/>
            </x14:dataBar>
          </x14:cfRule>
          <xm:sqref>J15:J20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Praktikumsplan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2026-08-01T15:07:35Z</dcterms:created>
  <dcterms:modified xsi:type="dcterms:W3CDTF">2026-08-02T08:48:10Z</dcterms:modified>
  <dc:language>en-US</dc:language>
</cp:coreProperties>
</file>