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excel vorlage plantillas\stundenzettel\"/>
    </mc:Choice>
  </mc:AlternateContent>
  <xr:revisionPtr revIDLastSave="0" documentId="13_ncr:1_{DF159675-70A6-4779-A21B-CAC1C363FE78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tundenzettel" sheetId="1" r:id="rId1"/>
  </sheets>
  <definedNames>
    <definedName name="_xlnm.Print_Area" localSheetId="0">Stundenzettel!$B$1:$I$50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46" i="1" l="1"/>
  <c r="G45" i="1"/>
  <c r="C45" i="1"/>
  <c r="G44" i="1"/>
  <c r="C44" i="1"/>
  <c r="G43" i="1"/>
  <c r="C43" i="1"/>
  <c r="G42" i="1"/>
  <c r="C42" i="1"/>
  <c r="G41" i="1"/>
  <c r="C41" i="1"/>
  <c r="G40" i="1"/>
  <c r="C40" i="1"/>
  <c r="G39" i="1"/>
  <c r="C39" i="1"/>
  <c r="G38" i="1"/>
  <c r="C38" i="1"/>
  <c r="G37" i="1"/>
  <c r="C37" i="1"/>
  <c r="G36" i="1"/>
  <c r="C36" i="1"/>
  <c r="G35" i="1"/>
  <c r="C35" i="1"/>
  <c r="G34" i="1"/>
  <c r="C34" i="1"/>
  <c r="G33" i="1"/>
  <c r="C33" i="1"/>
  <c r="G32" i="1"/>
  <c r="C32" i="1"/>
  <c r="G31" i="1"/>
  <c r="C31" i="1"/>
  <c r="G30" i="1"/>
  <c r="C30" i="1"/>
  <c r="G29" i="1"/>
  <c r="C29" i="1"/>
  <c r="G28" i="1"/>
  <c r="C28" i="1"/>
  <c r="G27" i="1"/>
  <c r="C27" i="1"/>
  <c r="G26" i="1"/>
  <c r="C26" i="1"/>
  <c r="G25" i="1"/>
  <c r="C25" i="1"/>
  <c r="G24" i="1"/>
  <c r="C24" i="1"/>
  <c r="G23" i="1"/>
  <c r="C23" i="1"/>
  <c r="G22" i="1"/>
  <c r="C22" i="1"/>
  <c r="G21" i="1"/>
  <c r="C21" i="1"/>
  <c r="G20" i="1"/>
  <c r="C20" i="1"/>
  <c r="G19" i="1"/>
  <c r="C19" i="1"/>
  <c r="G18" i="1"/>
  <c r="C18" i="1"/>
  <c r="G17" i="1"/>
  <c r="C17" i="1"/>
  <c r="G16" i="1"/>
  <c r="G46" i="1" s="1"/>
  <c r="C16" i="1"/>
  <c r="F11" i="1"/>
  <c r="F2" i="1"/>
  <c r="D11" i="1" l="1"/>
  <c r="H11" i="1"/>
</calcChain>
</file>

<file path=xl/sharedStrings.xml><?xml version="1.0" encoding="utf-8"?>
<sst xmlns="http://schemas.openxmlformats.org/spreadsheetml/2006/main" count="36" uniqueCount="36">
  <si>
    <t>Stundenzettel</t>
  </si>
  <si>
    <t>Monatliche Arbeitszeiterfassung · 2026</t>
  </si>
  <si>
    <t>Name</t>
  </si>
  <si>
    <t>Personalnr.</t>
  </si>
  <si>
    <t>Abteilung</t>
  </si>
  <si>
    <t>Monat</t>
  </si>
  <si>
    <t>Jonas Berger</t>
  </si>
  <si>
    <t>10427</t>
  </si>
  <si>
    <t>Produktion</t>
  </si>
  <si>
    <t>Juni 2026</t>
  </si>
  <si>
    <t>Soll/Tag</t>
  </si>
  <si>
    <t>Ist-Stunden</t>
  </si>
  <si>
    <t>Soll-Stunden</t>
  </si>
  <si>
    <t>Saldo</t>
  </si>
  <si>
    <t>Arbeitszeiten</t>
  </si>
  <si>
    <t>Datum</t>
  </si>
  <si>
    <t>Wochentag</t>
  </si>
  <si>
    <t>Beginn</t>
  </si>
  <si>
    <t>Ende</t>
  </si>
  <si>
    <t>Pause</t>
  </si>
  <si>
    <t>Arbeitszeit</t>
  </si>
  <si>
    <t>Tätigkeit / Notiz</t>
  </si>
  <si>
    <t>Tagesgeschäft</t>
  </si>
  <si>
    <t>Projektarbeit</t>
  </si>
  <si>
    <t>Kundensupport</t>
  </si>
  <si>
    <t>Wartung Anlagen</t>
  </si>
  <si>
    <t>Meeting &amp; Doku</t>
  </si>
  <si>
    <t>Lagerarbeiten</t>
  </si>
  <si>
    <t>Montage</t>
  </si>
  <si>
    <t>Qualitätskontrolle</t>
  </si>
  <si>
    <t>Schulung</t>
  </si>
  <si>
    <t>Berichtswesen</t>
  </si>
  <si>
    <t>Summe Arbeitszeit</t>
  </si>
  <si>
    <t>Hinweise</t>
  </si>
  <si>
    <t>Nur die cremefarbenen Felder ausfüllen: Beginn, Ende, Pause (Format SS:MM) und Tätigkeit. Wochentag, Arbeitszeit und alle Summen berechnen sich automatisch. Wochenenden sind grau hinterlegt. Soll/Tag oben links anpassbar – der Saldo zeigt Mehr- (+) oder Minderstunden (−).</t>
  </si>
  <si>
    <t>Gesetzliche Pausen (ArbZG): mind. 30 Minuten bei mehr als 6 Stunden, mind. 45 Minuten bei mehr als 9 Stunden Arbeitszeit. Der Stundenzettel dient als Arbeitszeitnachweis; Beginn, Ende und Pause sollten je Arbeitstag erkennbar sein.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</si>
</sst>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hh:mm"/>
    <numFmt numFmtId="165" formatCode="[hh]:mm"/>
    <numFmt numFmtId="166" formatCode="\+0.0&quot; Std&quot;;[Red]\-0.0&quot; Std&quot;;0.0&quot; Std&quot;"/>
    <numFmt numFmtId="169" formatCode="dd\.mm\.yyyy"/>
  </numFmts>
  <fonts count="19" x14ac:knownFonts="1">
    <font>
      <sz val="11"/>
      <color theme="1"/>
      <name val="Calibri"/>
      <family val="2"/>
      <charset val="1"/>
    </font>
    <font>
      <b/>
      <sz val="22"/>
      <color rgb="FFFFFFFF"/>
      <name val="Calibri"/>
      <charset val="1"/>
    </font>
    <font>
      <b/>
      <sz val="12"/>
      <color rgb="FFFFFFFF"/>
      <name val="Calibri"/>
      <charset val="1"/>
    </font>
    <font>
      <b/>
      <sz val="10.5"/>
      <color rgb="FFFFFFFF"/>
      <name val="Calibri"/>
      <charset val="1"/>
    </font>
    <font>
      <b/>
      <sz val="8.5"/>
      <color rgb="FF6E7B7C"/>
      <name val="Calibri"/>
      <charset val="1"/>
    </font>
    <font>
      <b/>
      <sz val="11"/>
      <color rgb="FF234E52"/>
      <name val="Calibri"/>
      <charset val="1"/>
    </font>
    <font>
      <b/>
      <sz val="16"/>
      <color rgb="FF234E52"/>
      <name val="Calibri"/>
      <charset val="1"/>
    </font>
    <font>
      <b/>
      <sz val="16"/>
      <color rgb="FF0E7C86"/>
      <name val="Calibri"/>
      <charset val="1"/>
    </font>
    <font>
      <b/>
      <sz val="16"/>
      <color rgb="FF2FA36B"/>
      <name val="Calibri"/>
      <charset val="1"/>
    </font>
    <font>
      <b/>
      <sz val="11"/>
      <color rgb="FFFFFFFF"/>
      <name val="Calibri"/>
      <charset val="1"/>
    </font>
    <font>
      <b/>
      <sz val="8.5"/>
      <color rgb="FFFFFFFF"/>
      <name val="Calibri"/>
      <charset val="1"/>
    </font>
    <font>
      <sz val="10"/>
      <color rgb="FF1F2A2B"/>
      <name val="Calibri"/>
      <charset val="1"/>
    </font>
    <font>
      <b/>
      <sz val="10.5"/>
      <color rgb="FF234E52"/>
      <name val="Calibri"/>
      <charset val="1"/>
    </font>
    <font>
      <sz val="9.5"/>
      <color rgb="FF1F2A2B"/>
      <name val="Calibri"/>
      <charset val="1"/>
    </font>
    <font>
      <b/>
      <sz val="10"/>
      <color rgb="FF6E7B7C"/>
      <name val="Calibri"/>
      <charset val="1"/>
    </font>
    <font>
      <b/>
      <sz val="9"/>
      <color rgb="FFFFFFFF"/>
      <name val="Calibri"/>
      <charset val="1"/>
    </font>
    <font>
      <b/>
      <sz val="9.5"/>
      <color rgb="FF0E7C86"/>
      <name val="Calibri"/>
      <charset val="1"/>
    </font>
    <font>
      <sz val="8.5"/>
      <color rgb="FF6E7B7C"/>
      <name val="Calibri"/>
      <charset val="1"/>
    </font>
    <font>
      <i/>
      <sz val="8"/>
      <color rgb="FF6E7B7C"/>
      <name val="Calibri"/>
      <charset val="1"/>
    </font>
  </fonts>
  <fills count="15">
    <fill>
      <patternFill patternType="none"/>
    </fill>
    <fill>
      <patternFill patternType="gray125"/>
    </fill>
    <fill>
      <patternFill patternType="solid">
        <fgColor rgb="FF0E7C86"/>
        <bgColor rgb="FF008080"/>
      </patternFill>
    </fill>
    <fill>
      <patternFill patternType="solid">
        <fgColor rgb="FFE86A5C"/>
        <bgColor rgb="FFFF6600"/>
      </patternFill>
    </fill>
    <fill>
      <patternFill patternType="solid">
        <fgColor rgb="FFE7A81E"/>
        <bgColor rgb="FFFFCC00"/>
      </patternFill>
    </fill>
    <fill>
      <patternFill patternType="solid">
        <fgColor rgb="FF2FA36B"/>
        <bgColor rgb="FF0E7C86"/>
      </patternFill>
    </fill>
    <fill>
      <patternFill patternType="solid">
        <fgColor rgb="FF234E52"/>
        <bgColor rgb="FF1F2A2B"/>
      </patternFill>
    </fill>
    <fill>
      <patternFill patternType="solid">
        <fgColor rgb="FFF2F9F9"/>
        <bgColor rgb="FFF6FBFB"/>
      </patternFill>
    </fill>
    <fill>
      <patternFill patternType="solid">
        <fgColor rgb="FFFFF4E6"/>
        <bgColor rgb="FFF6FBFB"/>
      </patternFill>
    </fill>
    <fill>
      <patternFill patternType="solid">
        <fgColor rgb="FFE4F3F4"/>
        <bgColor rgb="FFE4F3EC"/>
      </patternFill>
    </fill>
    <fill>
      <patternFill patternType="solid">
        <fgColor rgb="FFE4F3EC"/>
        <bgColor rgb="FFE4F3F4"/>
      </patternFill>
    </fill>
    <fill>
      <patternFill patternType="solid">
        <fgColor rgb="FFFBE7E3"/>
        <bgColor rgb="FFFFF4E6"/>
      </patternFill>
    </fill>
    <fill>
      <patternFill patternType="solid">
        <fgColor rgb="FFFFFFFF"/>
        <bgColor rgb="FFF6FBFB"/>
      </patternFill>
    </fill>
    <fill>
      <patternFill patternType="solid">
        <fgColor rgb="FFF6FBFB"/>
        <bgColor rgb="FFF2F9F9"/>
      </patternFill>
    </fill>
    <fill>
      <patternFill patternType="solid">
        <fgColor rgb="FFEEF1F2"/>
        <bgColor rgb="FFE4F3F4"/>
      </patternFill>
    </fill>
  </fills>
  <borders count="3">
    <border>
      <left/>
      <right/>
      <top/>
      <bottom/>
      <diagonal/>
    </border>
    <border>
      <left style="thin">
        <color rgb="FFD9E7E8"/>
      </left>
      <right style="thin">
        <color rgb="FFD9E7E8"/>
      </right>
      <top style="thin">
        <color rgb="FFD9E7E8"/>
      </top>
      <bottom style="thin">
        <color rgb="FFD9E7E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9" fillId="2" borderId="0" xfId="0" applyFont="1" applyFill="1" applyAlignment="1">
      <alignment horizontal="left" vertical="center" wrapText="1"/>
    </xf>
    <xf numFmtId="166" fontId="8" fillId="11" borderId="1" xfId="0" applyNumberFormat="1" applyFont="1" applyFill="1" applyBorder="1" applyAlignment="1">
      <alignment horizontal="center" vertical="center" wrapText="1"/>
    </xf>
    <xf numFmtId="165" fontId="6" fillId="10" borderId="1" xfId="0" applyNumberFormat="1" applyFont="1" applyFill="1" applyBorder="1" applyAlignment="1">
      <alignment horizontal="center" vertical="center" wrapText="1"/>
    </xf>
    <xf numFmtId="165" fontId="7" fillId="9" borderId="1" xfId="0" applyNumberFormat="1" applyFont="1" applyFill="1" applyBorder="1" applyAlignment="1">
      <alignment horizontal="center" vertical="center" wrapText="1"/>
    </xf>
    <xf numFmtId="164" fontId="6" fillId="8" borderId="1" xfId="0" applyNumberFormat="1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0" fillId="3" borderId="2" xfId="0" applyFont="1" applyFill="1" applyBorder="1" applyAlignment="1">
      <alignment horizontal="center" vertical="center" wrapText="1"/>
    </xf>
    <xf numFmtId="0" fontId="11" fillId="12" borderId="1" xfId="0" applyFont="1" applyFill="1" applyBorder="1" applyAlignment="1">
      <alignment horizontal="center" vertical="center" wrapText="1"/>
    </xf>
    <xf numFmtId="164" fontId="11" fillId="8" borderId="1" xfId="0" applyNumberFormat="1" applyFont="1" applyFill="1" applyBorder="1" applyAlignment="1">
      <alignment horizontal="center" vertical="center" wrapText="1"/>
    </xf>
    <xf numFmtId="165" fontId="12" fillId="12" borderId="1" xfId="0" applyNumberFormat="1" applyFont="1" applyFill="1" applyBorder="1" applyAlignment="1">
      <alignment horizontal="center" vertical="center" wrapText="1"/>
    </xf>
    <xf numFmtId="0" fontId="11" fillId="13" borderId="1" xfId="0" applyFont="1" applyFill="1" applyBorder="1" applyAlignment="1">
      <alignment horizontal="center" vertical="center" wrapText="1"/>
    </xf>
    <xf numFmtId="165" fontId="12" fillId="13" borderId="1" xfId="0" applyNumberFormat="1" applyFont="1" applyFill="1" applyBorder="1" applyAlignment="1">
      <alignment horizontal="center" vertical="center" wrapText="1"/>
    </xf>
    <xf numFmtId="0" fontId="14" fillId="14" borderId="1" xfId="0" applyFont="1" applyFill="1" applyBorder="1" applyAlignment="1">
      <alignment horizontal="center" vertical="center" wrapText="1"/>
    </xf>
    <xf numFmtId="164" fontId="11" fillId="14" borderId="1" xfId="0" applyNumberFormat="1" applyFont="1" applyFill="1" applyBorder="1" applyAlignment="1">
      <alignment horizontal="center" vertical="center" wrapText="1"/>
    </xf>
    <xf numFmtId="165" fontId="12" fillId="14" borderId="1" xfId="0" applyNumberFormat="1" applyFont="1" applyFill="1" applyBorder="1" applyAlignment="1">
      <alignment horizontal="center" vertical="center" wrapText="1"/>
    </xf>
    <xf numFmtId="165" fontId="2" fillId="5" borderId="2" xfId="0" applyNumberFormat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left" vertical="center" wrapText="1"/>
    </xf>
    <xf numFmtId="0" fontId="13" fillId="14" borderId="1" xfId="0" applyFont="1" applyFill="1" applyBorder="1" applyAlignment="1">
      <alignment horizontal="left" vertical="center" wrapText="1"/>
    </xf>
    <xf numFmtId="0" fontId="9" fillId="6" borderId="2" xfId="0" applyFont="1" applyFill="1" applyBorder="1" applyAlignment="1">
      <alignment horizontal="right" vertical="center" wrapText="1"/>
    </xf>
    <xf numFmtId="0" fontId="15" fillId="6" borderId="2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left" vertical="center" wrapText="1"/>
    </xf>
    <xf numFmtId="0" fontId="17" fillId="12" borderId="1" xfId="0" applyFont="1" applyFill="1" applyBorder="1" applyAlignment="1">
      <alignment horizontal="left" vertical="top" wrapText="1"/>
    </xf>
    <xf numFmtId="0" fontId="18" fillId="12" borderId="1" xfId="0" applyFont="1" applyFill="1" applyBorder="1" applyAlignment="1">
      <alignment horizontal="left" vertical="top" wrapText="1"/>
    </xf>
    <xf numFmtId="169" fontId="11" fillId="12" borderId="1" xfId="0" applyNumberFormat="1" applyFont="1" applyFill="1" applyBorder="1" applyAlignment="1">
      <alignment horizontal="center" vertical="center" wrapText="1"/>
    </xf>
    <xf numFmtId="169" fontId="11" fillId="13" borderId="1" xfId="0" applyNumberFormat="1" applyFont="1" applyFill="1" applyBorder="1" applyAlignment="1">
      <alignment horizontal="center" vertical="center" wrapText="1"/>
    </xf>
    <xf numFmtId="169" fontId="11" fillId="14" borderId="1" xfId="0" applyNumberFormat="1" applyFont="1" applyFill="1" applyBorder="1" applyAlignment="1">
      <alignment horizontal="center" vertical="center" wrapText="1"/>
    </xf>
  </cellXfs>
  <cellStyles count="1">
    <cellStyle name="Standard" xfId="0" builtinId="0"/>
  </cellStyles>
  <dxfs count="1">
    <dxf>
      <fill>
        <patternFill>
          <bgColor rgb="FFEEF1F2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E7C86"/>
      <rgbColor rgb="FFF6FBFB"/>
      <rgbColor rgb="FF6E7B7C"/>
      <rgbColor rgb="FF9999FF"/>
      <rgbColor rgb="FF993366"/>
      <rgbColor rgb="FFFFF4E6"/>
      <rgbColor rgb="FFE4F3F4"/>
      <rgbColor rgb="FF660066"/>
      <rgbColor rgb="FFE86A5C"/>
      <rgbColor rgb="FF0066CC"/>
      <rgbColor rgb="FFEEF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4F3EC"/>
      <rgbColor rgb="FFD9E7E8"/>
      <rgbColor rgb="FFFBE7E3"/>
      <rgbColor rgb="FF99CCFF"/>
      <rgbColor rgb="FFFF99CC"/>
      <rgbColor rgb="FFCC99FF"/>
      <rgbColor rgb="FFF2F9F9"/>
      <rgbColor rgb="FF3366FF"/>
      <rgbColor rgb="FF33CCCC"/>
      <rgbColor rgb="FF99CC00"/>
      <rgbColor rgb="FFFFCC00"/>
      <rgbColor rgb="FFE7A81E"/>
      <rgbColor rgb="FFFF6600"/>
      <rgbColor rgb="FF666699"/>
      <rgbColor rgb="FF969696"/>
      <rgbColor rgb="FF234E52"/>
      <rgbColor rgb="FF2FA36B"/>
      <rgbColor rgb="FF003300"/>
      <rgbColor rgb="FF333300"/>
      <rgbColor rgb="FF993300"/>
      <rgbColor rgb="FF993366"/>
      <rgbColor rgb="FF333399"/>
      <rgbColor rgb="FF1F2A2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50"/>
  <sheetViews>
    <sheetView showGridLines="0" tabSelected="1" zoomScale="115" zoomScaleNormal="115" workbookViewId="0">
      <pane xSplit="1" ySplit="15" topLeftCell="B16" activePane="bottomRight" state="frozen"/>
      <selection pane="topRight" activeCell="B1" sqref="B1"/>
      <selection pane="bottomLeft" activeCell="A16" sqref="A16"/>
      <selection pane="bottomRight" activeCell="P24" sqref="P24"/>
    </sheetView>
  </sheetViews>
  <sheetFormatPr baseColWidth="10" defaultColWidth="8.7109375" defaultRowHeight="15" x14ac:dyDescent="0.25"/>
  <cols>
    <col min="1" max="1" width="2.42578125" customWidth="1"/>
    <col min="2" max="3" width="12" customWidth="1"/>
    <col min="4" max="6" width="9" customWidth="1"/>
    <col min="7" max="7" width="12" customWidth="1"/>
    <col min="8" max="8" width="15" customWidth="1"/>
    <col min="9" max="9" width="14" customWidth="1"/>
  </cols>
  <sheetData>
    <row r="1" spans="2:9" ht="6" customHeight="1" x14ac:dyDescent="0.25"/>
    <row r="2" spans="2:9" ht="33.75" customHeight="1" x14ac:dyDescent="0.25">
      <c r="B2" s="14" t="s">
        <v>0</v>
      </c>
      <c r="C2" s="14"/>
      <c r="D2" s="14"/>
      <c r="E2" s="14"/>
      <c r="F2" s="13" t="str">
        <f>B8&amp;"   ·   "&amp;H8</f>
        <v>Jonas Berger   ·   Juni 2026</v>
      </c>
      <c r="G2" s="13"/>
      <c r="H2" s="13"/>
      <c r="I2" s="13"/>
    </row>
    <row r="3" spans="2:9" ht="18.75" customHeight="1" x14ac:dyDescent="0.25">
      <c r="B3" s="12" t="s">
        <v>1</v>
      </c>
      <c r="C3" s="12"/>
      <c r="D3" s="12"/>
      <c r="E3" s="12"/>
      <c r="F3" s="12"/>
      <c r="G3" s="12"/>
      <c r="H3" s="12"/>
      <c r="I3" s="12"/>
    </row>
    <row r="4" spans="2:9" ht="4.5" customHeight="1" x14ac:dyDescent="0.25"/>
    <row r="5" spans="2:9" ht="6.75" customHeight="1" x14ac:dyDescent="0.25">
      <c r="B5" s="15"/>
      <c r="C5" s="16"/>
      <c r="D5" s="17"/>
      <c r="E5" s="18"/>
      <c r="F5" s="19"/>
      <c r="G5" s="16"/>
      <c r="H5" s="15"/>
      <c r="I5" s="17"/>
    </row>
    <row r="6" spans="2:9" ht="7.5" customHeight="1" x14ac:dyDescent="0.25"/>
    <row r="7" spans="2:9" ht="15" customHeight="1" x14ac:dyDescent="0.25">
      <c r="B7" s="11" t="s">
        <v>2</v>
      </c>
      <c r="C7" s="11"/>
      <c r="D7" s="11" t="s">
        <v>3</v>
      </c>
      <c r="E7" s="11"/>
      <c r="F7" s="11" t="s">
        <v>4</v>
      </c>
      <c r="G7" s="11"/>
      <c r="H7" s="11" t="s">
        <v>5</v>
      </c>
      <c r="I7" s="11"/>
    </row>
    <row r="8" spans="2:9" ht="19.5" customHeight="1" x14ac:dyDescent="0.25">
      <c r="B8" s="10" t="s">
        <v>6</v>
      </c>
      <c r="C8" s="10"/>
      <c r="D8" s="10" t="s">
        <v>7</v>
      </c>
      <c r="E8" s="10"/>
      <c r="F8" s="10" t="s">
        <v>8</v>
      </c>
      <c r="G8" s="10"/>
      <c r="H8" s="10" t="s">
        <v>9</v>
      </c>
      <c r="I8" s="10"/>
    </row>
    <row r="9" spans="2:9" ht="7.5" customHeight="1" x14ac:dyDescent="0.25"/>
    <row r="10" spans="2:9" ht="15" customHeight="1" x14ac:dyDescent="0.25">
      <c r="B10" s="9" t="s">
        <v>10</v>
      </c>
      <c r="C10" s="9"/>
      <c r="D10" s="8" t="s">
        <v>11</v>
      </c>
      <c r="E10" s="8"/>
      <c r="F10" s="7" t="s">
        <v>12</v>
      </c>
      <c r="G10" s="7"/>
      <c r="H10" s="6" t="s">
        <v>13</v>
      </c>
      <c r="I10" s="6"/>
    </row>
    <row r="11" spans="2:9" ht="12.75" customHeight="1" x14ac:dyDescent="0.25">
      <c r="B11" s="5">
        <v>0.33333333333333298</v>
      </c>
      <c r="C11" s="5"/>
      <c r="D11" s="4">
        <f>SUM(G16:G45)</f>
        <v>3.3750000000000036</v>
      </c>
      <c r="E11" s="4"/>
      <c r="F11" s="3">
        <f>SUMPRODUCT((WEEKDAY($B$16:$B$45,2)&lt;6)*($D$16:$D$45&lt;&gt;""))*$B$11</f>
        <v>3.3333333333333299</v>
      </c>
      <c r="G11" s="3"/>
      <c r="H11" s="2">
        <f>(SUM($G$16:$G$45)-SUMPRODUCT((WEEKDAY($B$16:$B$45,2)&lt;6)*($D$16:$D$45&lt;&gt;""))*$B$11)*24</f>
        <v>1.000000000000167</v>
      </c>
      <c r="I11" s="2"/>
    </row>
    <row r="12" spans="2:9" ht="15.75" customHeight="1" x14ac:dyDescent="0.25">
      <c r="B12" s="5"/>
      <c r="C12" s="5"/>
      <c r="D12" s="4"/>
      <c r="E12" s="4"/>
      <c r="F12" s="3"/>
      <c r="G12" s="3"/>
      <c r="H12" s="2"/>
      <c r="I12" s="2"/>
    </row>
    <row r="13" spans="2:9" ht="7.5" customHeight="1" x14ac:dyDescent="0.25"/>
    <row r="14" spans="2:9" ht="19.5" customHeight="1" x14ac:dyDescent="0.25">
      <c r="B14" s="1" t="s">
        <v>14</v>
      </c>
      <c r="C14" s="1"/>
      <c r="D14" s="1"/>
      <c r="E14" s="1"/>
      <c r="F14" s="1"/>
      <c r="G14" s="1"/>
      <c r="H14" s="1"/>
      <c r="I14" s="1"/>
    </row>
    <row r="15" spans="2:9" ht="18" customHeight="1" x14ac:dyDescent="0.25">
      <c r="B15" s="20" t="s">
        <v>15</v>
      </c>
      <c r="C15" s="20" t="s">
        <v>16</v>
      </c>
      <c r="D15" s="20" t="s">
        <v>17</v>
      </c>
      <c r="E15" s="20" t="s">
        <v>18</v>
      </c>
      <c r="F15" s="20" t="s">
        <v>19</v>
      </c>
      <c r="G15" s="20" t="s">
        <v>20</v>
      </c>
      <c r="H15" s="30" t="s">
        <v>21</v>
      </c>
      <c r="I15" s="30"/>
    </row>
    <row r="16" spans="2:9" ht="15" customHeight="1" x14ac:dyDescent="0.25">
      <c r="B16" s="38">
        <v>46174</v>
      </c>
      <c r="C16" s="21" t="str">
        <f t="shared" ref="C16:C45" si="0">CHOOSE(WEEKDAY(B16,2),"Montag","Dienstag","Mittwoch","Donnerstag","Freitag","Samstag","Sonntag")</f>
        <v>Montag</v>
      </c>
      <c r="D16" s="22">
        <v>0.33333333333333298</v>
      </c>
      <c r="E16" s="22">
        <v>0.6875</v>
      </c>
      <c r="F16" s="22">
        <v>2.0833333333333301E-2</v>
      </c>
      <c r="G16" s="23">
        <f t="shared" ref="G16:G45" si="1">IF(AND($D16&lt;&gt;"",$E16&lt;&gt;""),$E16-$D16-IF($F16="",0,$F16),"")</f>
        <v>0.3333333333333337</v>
      </c>
      <c r="H16" s="31" t="s">
        <v>22</v>
      </c>
      <c r="I16" s="31"/>
    </row>
    <row r="17" spans="2:9" ht="15" customHeight="1" x14ac:dyDescent="0.25">
      <c r="B17" s="39">
        <v>46175</v>
      </c>
      <c r="C17" s="24" t="str">
        <f t="shared" si="0"/>
        <v>Dienstag</v>
      </c>
      <c r="D17" s="22">
        <v>0.32291666666666702</v>
      </c>
      <c r="E17" s="22">
        <v>0.69791666666666696</v>
      </c>
      <c r="F17" s="22">
        <v>3.125E-2</v>
      </c>
      <c r="G17" s="25">
        <f t="shared" si="1"/>
        <v>0.34374999999999994</v>
      </c>
      <c r="H17" s="31" t="s">
        <v>23</v>
      </c>
      <c r="I17" s="31"/>
    </row>
    <row r="18" spans="2:9" ht="15" customHeight="1" x14ac:dyDescent="0.25">
      <c r="B18" s="38">
        <v>46176</v>
      </c>
      <c r="C18" s="21" t="str">
        <f t="shared" si="0"/>
        <v>Mittwoch</v>
      </c>
      <c r="D18" s="22">
        <v>0.33333333333333298</v>
      </c>
      <c r="E18" s="22">
        <v>0.72916666666666696</v>
      </c>
      <c r="F18" s="22">
        <v>2.0833333333333301E-2</v>
      </c>
      <c r="G18" s="23">
        <f t="shared" si="1"/>
        <v>0.37500000000000067</v>
      </c>
      <c r="H18" s="31" t="s">
        <v>24</v>
      </c>
      <c r="I18" s="31"/>
    </row>
    <row r="19" spans="2:9" ht="15" customHeight="1" x14ac:dyDescent="0.25">
      <c r="B19" s="39">
        <v>46177</v>
      </c>
      <c r="C19" s="24" t="str">
        <f t="shared" si="0"/>
        <v>Donnerstag</v>
      </c>
      <c r="D19" s="22">
        <v>0.33333333333333298</v>
      </c>
      <c r="E19" s="22">
        <v>0.66666666666666696</v>
      </c>
      <c r="F19" s="22">
        <v>2.0833333333333301E-2</v>
      </c>
      <c r="G19" s="25">
        <f t="shared" si="1"/>
        <v>0.31250000000000067</v>
      </c>
      <c r="H19" s="31" t="s">
        <v>25</v>
      </c>
      <c r="I19" s="31"/>
    </row>
    <row r="20" spans="2:9" ht="15" customHeight="1" x14ac:dyDescent="0.25">
      <c r="B20" s="38">
        <v>46178</v>
      </c>
      <c r="C20" s="21" t="str">
        <f t="shared" si="0"/>
        <v>Freitag</v>
      </c>
      <c r="D20" s="22">
        <v>0.33333333333333298</v>
      </c>
      <c r="E20" s="22">
        <v>0.6875</v>
      </c>
      <c r="F20" s="22">
        <v>2.0833333333333301E-2</v>
      </c>
      <c r="G20" s="23">
        <f t="shared" si="1"/>
        <v>0.3333333333333337</v>
      </c>
      <c r="H20" s="31" t="s">
        <v>26</v>
      </c>
      <c r="I20" s="31"/>
    </row>
    <row r="21" spans="2:9" ht="15" customHeight="1" x14ac:dyDescent="0.25">
      <c r="B21" s="40">
        <v>46179</v>
      </c>
      <c r="C21" s="26" t="str">
        <f t="shared" si="0"/>
        <v>Samstag</v>
      </c>
      <c r="D21" s="27"/>
      <c r="E21" s="27"/>
      <c r="F21" s="27"/>
      <c r="G21" s="28" t="str">
        <f t="shared" si="1"/>
        <v/>
      </c>
      <c r="H21" s="32"/>
      <c r="I21" s="32"/>
    </row>
    <row r="22" spans="2:9" ht="15" customHeight="1" x14ac:dyDescent="0.25">
      <c r="B22" s="40">
        <v>46180</v>
      </c>
      <c r="C22" s="26" t="str">
        <f t="shared" si="0"/>
        <v>Sonntag</v>
      </c>
      <c r="D22" s="27"/>
      <c r="E22" s="27"/>
      <c r="F22" s="27"/>
      <c r="G22" s="28" t="str">
        <f t="shared" si="1"/>
        <v/>
      </c>
      <c r="H22" s="32"/>
      <c r="I22" s="32"/>
    </row>
    <row r="23" spans="2:9" ht="15" customHeight="1" x14ac:dyDescent="0.25">
      <c r="B23" s="39">
        <v>46181</v>
      </c>
      <c r="C23" s="24" t="str">
        <f t="shared" si="0"/>
        <v>Montag</v>
      </c>
      <c r="D23" s="22">
        <v>0.34375</v>
      </c>
      <c r="E23" s="22">
        <v>0.69791666666666696</v>
      </c>
      <c r="F23" s="22">
        <v>2.0833333333333301E-2</v>
      </c>
      <c r="G23" s="25">
        <f t="shared" si="1"/>
        <v>0.33333333333333365</v>
      </c>
      <c r="H23" s="31" t="s">
        <v>27</v>
      </c>
      <c r="I23" s="31"/>
    </row>
    <row r="24" spans="2:9" ht="15" customHeight="1" x14ac:dyDescent="0.25">
      <c r="B24" s="38">
        <v>46182</v>
      </c>
      <c r="C24" s="21" t="str">
        <f t="shared" si="0"/>
        <v>Dienstag</v>
      </c>
      <c r="D24" s="22">
        <v>0.33333333333333298</v>
      </c>
      <c r="E24" s="22">
        <v>0.6875</v>
      </c>
      <c r="F24" s="22">
        <v>2.0833333333333301E-2</v>
      </c>
      <c r="G24" s="23">
        <f t="shared" si="1"/>
        <v>0.3333333333333337</v>
      </c>
      <c r="H24" s="31" t="s">
        <v>28</v>
      </c>
      <c r="I24" s="31"/>
    </row>
    <row r="25" spans="2:9" ht="15" customHeight="1" x14ac:dyDescent="0.25">
      <c r="B25" s="39">
        <v>46183</v>
      </c>
      <c r="C25" s="24" t="str">
        <f t="shared" si="0"/>
        <v>Mittwoch</v>
      </c>
      <c r="D25" s="22">
        <v>0.375</v>
      </c>
      <c r="E25" s="22">
        <v>0.76041666666666696</v>
      </c>
      <c r="F25" s="22">
        <v>2.0833333333333301E-2</v>
      </c>
      <c r="G25" s="25">
        <f t="shared" si="1"/>
        <v>0.36458333333333365</v>
      </c>
      <c r="H25" s="31" t="s">
        <v>29</v>
      </c>
      <c r="I25" s="31"/>
    </row>
    <row r="26" spans="2:9" ht="15" customHeight="1" x14ac:dyDescent="0.25">
      <c r="B26" s="38">
        <v>46184</v>
      </c>
      <c r="C26" s="21" t="str">
        <f t="shared" si="0"/>
        <v>Donnerstag</v>
      </c>
      <c r="D26" s="22">
        <v>0.33333333333333298</v>
      </c>
      <c r="E26" s="22">
        <v>0.6875</v>
      </c>
      <c r="F26" s="22">
        <v>2.0833333333333301E-2</v>
      </c>
      <c r="G26" s="23">
        <f t="shared" si="1"/>
        <v>0.3333333333333337</v>
      </c>
      <c r="H26" s="31" t="s">
        <v>30</v>
      </c>
      <c r="I26" s="31"/>
    </row>
    <row r="27" spans="2:9" ht="15" customHeight="1" x14ac:dyDescent="0.25">
      <c r="B27" s="39">
        <v>46185</v>
      </c>
      <c r="C27" s="24" t="str">
        <f t="shared" si="0"/>
        <v>Freitag</v>
      </c>
      <c r="D27" s="22">
        <v>0.33333333333333298</v>
      </c>
      <c r="E27" s="22">
        <v>0.66666666666666696</v>
      </c>
      <c r="F27" s="22">
        <v>2.0833333333333301E-2</v>
      </c>
      <c r="G27" s="25">
        <f t="shared" si="1"/>
        <v>0.31250000000000067</v>
      </c>
      <c r="H27" s="31" t="s">
        <v>31</v>
      </c>
      <c r="I27" s="31"/>
    </row>
    <row r="28" spans="2:9" ht="15" customHeight="1" x14ac:dyDescent="0.25">
      <c r="B28" s="40">
        <v>46186</v>
      </c>
      <c r="C28" s="26" t="str">
        <f t="shared" si="0"/>
        <v>Samstag</v>
      </c>
      <c r="D28" s="27"/>
      <c r="E28" s="27"/>
      <c r="F28" s="27"/>
      <c r="G28" s="28" t="str">
        <f t="shared" si="1"/>
        <v/>
      </c>
      <c r="H28" s="32"/>
      <c r="I28" s="32"/>
    </row>
    <row r="29" spans="2:9" ht="15" customHeight="1" x14ac:dyDescent="0.25">
      <c r="B29" s="40">
        <v>46187</v>
      </c>
      <c r="C29" s="26" t="str">
        <f t="shared" si="0"/>
        <v>Sonntag</v>
      </c>
      <c r="D29" s="27"/>
      <c r="E29" s="27"/>
      <c r="F29" s="27"/>
      <c r="G29" s="28" t="str">
        <f t="shared" si="1"/>
        <v/>
      </c>
      <c r="H29" s="32"/>
      <c r="I29" s="32"/>
    </row>
    <row r="30" spans="2:9" ht="15" customHeight="1" x14ac:dyDescent="0.25">
      <c r="B30" s="38">
        <v>46188</v>
      </c>
      <c r="C30" s="21" t="str">
        <f t="shared" si="0"/>
        <v>Montag</v>
      </c>
      <c r="D30" s="22"/>
      <c r="E30" s="22"/>
      <c r="F30" s="22"/>
      <c r="G30" s="23" t="str">
        <f t="shared" si="1"/>
        <v/>
      </c>
      <c r="H30" s="31"/>
      <c r="I30" s="31"/>
    </row>
    <row r="31" spans="2:9" ht="15" customHeight="1" x14ac:dyDescent="0.25">
      <c r="B31" s="39">
        <v>46189</v>
      </c>
      <c r="C31" s="24" t="str">
        <f t="shared" si="0"/>
        <v>Dienstag</v>
      </c>
      <c r="D31" s="22"/>
      <c r="E31" s="22"/>
      <c r="F31" s="22"/>
      <c r="G31" s="25" t="str">
        <f t="shared" si="1"/>
        <v/>
      </c>
      <c r="H31" s="31"/>
      <c r="I31" s="31"/>
    </row>
    <row r="32" spans="2:9" ht="15" customHeight="1" x14ac:dyDescent="0.25">
      <c r="B32" s="38">
        <v>46190</v>
      </c>
      <c r="C32" s="21" t="str">
        <f t="shared" si="0"/>
        <v>Mittwoch</v>
      </c>
      <c r="D32" s="22"/>
      <c r="E32" s="22"/>
      <c r="F32" s="22"/>
      <c r="G32" s="23" t="str">
        <f t="shared" si="1"/>
        <v/>
      </c>
      <c r="H32" s="31"/>
      <c r="I32" s="31"/>
    </row>
    <row r="33" spans="2:9" ht="15" customHeight="1" x14ac:dyDescent="0.25">
      <c r="B33" s="39">
        <v>46191</v>
      </c>
      <c r="C33" s="24" t="str">
        <f t="shared" si="0"/>
        <v>Donnerstag</v>
      </c>
      <c r="D33" s="22"/>
      <c r="E33" s="22"/>
      <c r="F33" s="22"/>
      <c r="G33" s="25" t="str">
        <f t="shared" si="1"/>
        <v/>
      </c>
      <c r="H33" s="31"/>
      <c r="I33" s="31"/>
    </row>
    <row r="34" spans="2:9" ht="15" customHeight="1" x14ac:dyDescent="0.25">
      <c r="B34" s="38">
        <v>46192</v>
      </c>
      <c r="C34" s="21" t="str">
        <f t="shared" si="0"/>
        <v>Freitag</v>
      </c>
      <c r="D34" s="22"/>
      <c r="E34" s="22"/>
      <c r="F34" s="22"/>
      <c r="G34" s="23" t="str">
        <f t="shared" si="1"/>
        <v/>
      </c>
      <c r="H34" s="31"/>
      <c r="I34" s="31"/>
    </row>
    <row r="35" spans="2:9" ht="15" customHeight="1" x14ac:dyDescent="0.25">
      <c r="B35" s="40">
        <v>46193</v>
      </c>
      <c r="C35" s="26" t="str">
        <f t="shared" si="0"/>
        <v>Samstag</v>
      </c>
      <c r="D35" s="27"/>
      <c r="E35" s="27"/>
      <c r="F35" s="27"/>
      <c r="G35" s="28" t="str">
        <f t="shared" si="1"/>
        <v/>
      </c>
      <c r="H35" s="32"/>
      <c r="I35" s="32"/>
    </row>
    <row r="36" spans="2:9" ht="15" customHeight="1" x14ac:dyDescent="0.25">
      <c r="B36" s="40">
        <v>46194</v>
      </c>
      <c r="C36" s="26" t="str">
        <f t="shared" si="0"/>
        <v>Sonntag</v>
      </c>
      <c r="D36" s="27"/>
      <c r="E36" s="27"/>
      <c r="F36" s="27"/>
      <c r="G36" s="28" t="str">
        <f t="shared" si="1"/>
        <v/>
      </c>
      <c r="H36" s="32"/>
      <c r="I36" s="32"/>
    </row>
    <row r="37" spans="2:9" ht="15" customHeight="1" x14ac:dyDescent="0.25">
      <c r="B37" s="39">
        <v>46195</v>
      </c>
      <c r="C37" s="24" t="str">
        <f t="shared" si="0"/>
        <v>Montag</v>
      </c>
      <c r="D37" s="22"/>
      <c r="E37" s="22"/>
      <c r="F37" s="22"/>
      <c r="G37" s="25" t="str">
        <f t="shared" si="1"/>
        <v/>
      </c>
      <c r="H37" s="31"/>
      <c r="I37" s="31"/>
    </row>
    <row r="38" spans="2:9" ht="15" customHeight="1" x14ac:dyDescent="0.25">
      <c r="B38" s="38">
        <v>46196</v>
      </c>
      <c r="C38" s="21" t="str">
        <f t="shared" si="0"/>
        <v>Dienstag</v>
      </c>
      <c r="D38" s="22"/>
      <c r="E38" s="22"/>
      <c r="F38" s="22"/>
      <c r="G38" s="23" t="str">
        <f t="shared" si="1"/>
        <v/>
      </c>
      <c r="H38" s="31"/>
      <c r="I38" s="31"/>
    </row>
    <row r="39" spans="2:9" ht="15" customHeight="1" x14ac:dyDescent="0.25">
      <c r="B39" s="39">
        <v>46197</v>
      </c>
      <c r="C39" s="24" t="str">
        <f t="shared" si="0"/>
        <v>Mittwoch</v>
      </c>
      <c r="D39" s="22"/>
      <c r="E39" s="22"/>
      <c r="F39" s="22"/>
      <c r="G39" s="25" t="str">
        <f t="shared" si="1"/>
        <v/>
      </c>
      <c r="H39" s="31"/>
      <c r="I39" s="31"/>
    </row>
    <row r="40" spans="2:9" ht="15" customHeight="1" x14ac:dyDescent="0.25">
      <c r="B40" s="38">
        <v>46198</v>
      </c>
      <c r="C40" s="21" t="str">
        <f t="shared" si="0"/>
        <v>Donnerstag</v>
      </c>
      <c r="D40" s="22"/>
      <c r="E40" s="22"/>
      <c r="F40" s="22"/>
      <c r="G40" s="23" t="str">
        <f t="shared" si="1"/>
        <v/>
      </c>
      <c r="H40" s="31"/>
      <c r="I40" s="31"/>
    </row>
    <row r="41" spans="2:9" ht="15" customHeight="1" x14ac:dyDescent="0.25">
      <c r="B41" s="39">
        <v>46199</v>
      </c>
      <c r="C41" s="24" t="str">
        <f t="shared" si="0"/>
        <v>Freitag</v>
      </c>
      <c r="D41" s="22"/>
      <c r="E41" s="22"/>
      <c r="F41" s="22"/>
      <c r="G41" s="25" t="str">
        <f t="shared" si="1"/>
        <v/>
      </c>
      <c r="H41" s="31"/>
      <c r="I41" s="31"/>
    </row>
    <row r="42" spans="2:9" ht="15" customHeight="1" x14ac:dyDescent="0.25">
      <c r="B42" s="40">
        <v>46200</v>
      </c>
      <c r="C42" s="26" t="str">
        <f t="shared" si="0"/>
        <v>Samstag</v>
      </c>
      <c r="D42" s="27"/>
      <c r="E42" s="27"/>
      <c r="F42" s="27"/>
      <c r="G42" s="28" t="str">
        <f t="shared" si="1"/>
        <v/>
      </c>
      <c r="H42" s="32"/>
      <c r="I42" s="32"/>
    </row>
    <row r="43" spans="2:9" ht="15" customHeight="1" x14ac:dyDescent="0.25">
      <c r="B43" s="40">
        <v>46201</v>
      </c>
      <c r="C43" s="26" t="str">
        <f t="shared" si="0"/>
        <v>Sonntag</v>
      </c>
      <c r="D43" s="27"/>
      <c r="E43" s="27"/>
      <c r="F43" s="27"/>
      <c r="G43" s="28" t="str">
        <f t="shared" si="1"/>
        <v/>
      </c>
      <c r="H43" s="32"/>
      <c r="I43" s="32"/>
    </row>
    <row r="44" spans="2:9" ht="15" customHeight="1" x14ac:dyDescent="0.25">
      <c r="B44" s="38">
        <v>46202</v>
      </c>
      <c r="C44" s="21" t="str">
        <f t="shared" si="0"/>
        <v>Montag</v>
      </c>
      <c r="D44" s="22"/>
      <c r="E44" s="22"/>
      <c r="F44" s="22"/>
      <c r="G44" s="23" t="str">
        <f t="shared" si="1"/>
        <v/>
      </c>
      <c r="H44" s="31"/>
      <c r="I44" s="31"/>
    </row>
    <row r="45" spans="2:9" ht="15" customHeight="1" x14ac:dyDescent="0.25">
      <c r="B45" s="39">
        <v>46203</v>
      </c>
      <c r="C45" s="24" t="str">
        <f t="shared" si="0"/>
        <v>Dienstag</v>
      </c>
      <c r="D45" s="22"/>
      <c r="E45" s="22"/>
      <c r="F45" s="22"/>
      <c r="G45" s="25" t="str">
        <f t="shared" si="1"/>
        <v/>
      </c>
      <c r="H45" s="31"/>
      <c r="I45" s="31"/>
    </row>
    <row r="46" spans="2:9" ht="19.5" customHeight="1" x14ac:dyDescent="0.25">
      <c r="B46" s="33" t="s">
        <v>32</v>
      </c>
      <c r="C46" s="33"/>
      <c r="D46" s="33"/>
      <c r="E46" s="33"/>
      <c r="F46" s="33"/>
      <c r="G46" s="29">
        <f>SUM(G16:G45)</f>
        <v>3.3750000000000036</v>
      </c>
      <c r="H46" s="34" t="str">
        <f>SUMPRODUCT((WEEKDAY(B16:B45,2)&lt;6)*(D16:D45&lt;&gt;""))&amp;" Arbeitstage erfasst"</f>
        <v>10 Arbeitstage erfasst</v>
      </c>
      <c r="I46" s="34"/>
    </row>
    <row r="47" spans="2:9" ht="7.5" customHeight="1" x14ac:dyDescent="0.25"/>
    <row r="48" spans="2:9" ht="15" customHeight="1" x14ac:dyDescent="0.25">
      <c r="B48" s="35" t="s">
        <v>33</v>
      </c>
      <c r="C48" s="35"/>
      <c r="D48" s="35"/>
      <c r="E48" s="35"/>
      <c r="F48" s="35"/>
      <c r="G48" s="35"/>
      <c r="H48" s="35"/>
      <c r="I48" s="35"/>
    </row>
    <row r="49" spans="2:9" ht="31.5" customHeight="1" x14ac:dyDescent="0.25">
      <c r="B49" s="36" t="s">
        <v>34</v>
      </c>
      <c r="C49" s="36"/>
      <c r="D49" s="36"/>
      <c r="E49" s="36"/>
      <c r="F49" s="36"/>
      <c r="G49" s="36"/>
      <c r="H49" s="36"/>
      <c r="I49" s="36"/>
    </row>
    <row r="50" spans="2:9" ht="30" customHeight="1" x14ac:dyDescent="0.25">
      <c r="B50" s="37" t="s">
        <v>35</v>
      </c>
      <c r="C50" s="37"/>
      <c r="D50" s="37"/>
      <c r="E50" s="37"/>
      <c r="F50" s="37"/>
      <c r="G50" s="37"/>
      <c r="H50" s="37"/>
      <c r="I50" s="37"/>
    </row>
  </sheetData>
  <mergeCells count="56">
    <mergeCell ref="B50:I50"/>
    <mergeCell ref="H45:I45"/>
    <mergeCell ref="B46:F46"/>
    <mergeCell ref="H46:I46"/>
    <mergeCell ref="B48:I48"/>
    <mergeCell ref="B49:I49"/>
    <mergeCell ref="H40:I40"/>
    <mergeCell ref="H41:I41"/>
    <mergeCell ref="H42:I42"/>
    <mergeCell ref="H43:I43"/>
    <mergeCell ref="H44:I44"/>
    <mergeCell ref="H35:I35"/>
    <mergeCell ref="H36:I36"/>
    <mergeCell ref="H37:I37"/>
    <mergeCell ref="H38:I38"/>
    <mergeCell ref="H39:I39"/>
    <mergeCell ref="H30:I30"/>
    <mergeCell ref="H31:I31"/>
    <mergeCell ref="H32:I32"/>
    <mergeCell ref="H33:I33"/>
    <mergeCell ref="H34:I34"/>
    <mergeCell ref="H25:I25"/>
    <mergeCell ref="H26:I26"/>
    <mergeCell ref="H27:I27"/>
    <mergeCell ref="H28:I28"/>
    <mergeCell ref="H29:I29"/>
    <mergeCell ref="H20:I20"/>
    <mergeCell ref="H21:I21"/>
    <mergeCell ref="H22:I22"/>
    <mergeCell ref="H23:I23"/>
    <mergeCell ref="H24:I24"/>
    <mergeCell ref="H15:I15"/>
    <mergeCell ref="H16:I16"/>
    <mergeCell ref="H17:I17"/>
    <mergeCell ref="H18:I18"/>
    <mergeCell ref="H19:I19"/>
    <mergeCell ref="B11:C12"/>
    <mergeCell ref="D11:E12"/>
    <mergeCell ref="F11:G12"/>
    <mergeCell ref="H11:I12"/>
    <mergeCell ref="B14:I14"/>
    <mergeCell ref="B8:C8"/>
    <mergeCell ref="D8:E8"/>
    <mergeCell ref="F8:G8"/>
    <mergeCell ref="H8:I8"/>
    <mergeCell ref="B10:C10"/>
    <mergeCell ref="D10:E10"/>
    <mergeCell ref="F10:G10"/>
    <mergeCell ref="H10:I10"/>
    <mergeCell ref="B2:E2"/>
    <mergeCell ref="F2:I2"/>
    <mergeCell ref="B3:I3"/>
    <mergeCell ref="B7:C7"/>
    <mergeCell ref="D7:E7"/>
    <mergeCell ref="F7:G7"/>
    <mergeCell ref="H7:I7"/>
  </mergeCells>
  <conditionalFormatting sqref="B16:I45">
    <cfRule type="expression" dxfId="0" priority="2">
      <formula>WEEKDAY($B16,2)&gt;=6</formula>
    </cfRule>
  </conditionalFormatting>
  <conditionalFormatting sqref="G16:G45">
    <cfRule type="dataBar" priority="3">
      <dataBar>
        <cfvo type="num" val="0"/>
        <cfvo type="max"/>
        <color rgb="FF0E7C86"/>
      </dataBar>
      <extLst>
        <ext xmlns:x14="http://schemas.microsoft.com/office/spreadsheetml/2009/9/main" uri="{B025F937-C7B1-47D3-B67F-A62EFF666E3E}">
          <x14:id>{BEC08393-4E74-42E6-BF7D-3BC3E49453A4}</x14:id>
        </ext>
      </extLst>
    </cfRule>
  </conditionalFormatting>
  <dataValidations count="2">
    <dataValidation type="time" allowBlank="1" promptTitle="Zeit" prompt="Uhrzeit im Format SS:MM" sqref="D16:F45" xr:uid="{00000000-0002-0000-0000-000000000000}">
      <formula1>0</formula1>
      <formula2>0</formula2>
    </dataValidation>
    <dataValidation type="time" allowBlank="1" sqref="B11" xr:uid="{00000000-0002-0000-0000-000001000000}">
      <formula1>0</formula1>
      <formula2>0</formula2>
    </dataValidation>
  </dataValidations>
  <pageMargins left="0.3" right="0.3" top="0.4" bottom="0.4" header="0.511811023622047" footer="0.511811023622047"/>
  <pageSetup fitToHeight="0" orientation="portrait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EC08393-4E74-42E6-BF7D-3BC3E49453A4}">
            <x14:dataBar axisPosition="none">
              <x14:cfvo type="num">
                <xm:f>0</xm:f>
              </x14:cfvo>
              <x14:cfvo type="max"/>
              <x14:negativeFillColor rgb="FF0E7C86"/>
            </x14:dataBar>
          </x14:cfRule>
          <xm:sqref>G16:G45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Stundenzettel</vt:lpstr>
      <vt:lpstr>Stundenzettel!Druckbereich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2026-08-03T13:02:47Z</dcterms:created>
  <dcterms:modified xsi:type="dcterms:W3CDTF">2026-08-05T08:08:12Z</dcterms:modified>
  <dc:language>en-US</dc:language>
</cp:coreProperties>
</file>