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inarbeitungsplan" sheetId="1" state="visible" r:id="rId3"/>
    <sheet name="Checkliste Ausstattung" sheetId="2" state="visible" r:id="rId4"/>
    <sheet name="Feedback &amp; Entwicklung" sheetId="3" state="visible" r:id="rId5"/>
    <sheet name="Anleitung" sheetId="4" state="visible" r:id="rId6"/>
  </sheets>
  <definedNames>
    <definedName function="false" hidden="false" localSheetId="0" name="_xlnm.Print_Area" vbProcedure="false">Einarbeitungsplan!$A$1:$M$120</definedName>
    <definedName function="false" hidden="true" localSheetId="0" name="_xlnm._FilterDatabase" vbProcedure="false">Einarbeitungsplan!$A$12:$M$53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<sst xmlns="http://schemas.openxmlformats.org/spreadsheetml/2006/main" count="709" uniqueCount="343">
  <si>
    <t xml:space="preserve">EINARBEITUNGSPLAN  |  Onboarding neuer Mitarbeitender</t>
  </si>
  <si>
    <t xml:space="preserve">Strukturiertes Onboarding von Vorbereitung bis Probezeit-Ende  ·  Vorlage 2026</t>
  </si>
  <si>
    <t xml:space="preserve">Stand: 06.08.2026  ·  Version 1.0</t>
  </si>
  <si>
    <t xml:space="preserve">Name (neu):</t>
  </si>
  <si>
    <t xml:space="preserve">Max Mustermann</t>
  </si>
  <si>
    <t xml:space="preserve">Abteilung:</t>
  </si>
  <si>
    <t xml:space="preserve">Vertrieb &amp; Kundenbetreuung</t>
  </si>
  <si>
    <t xml:space="preserve">Startdatum:</t>
  </si>
  <si>
    <t xml:space="preserve">02.02.2026</t>
  </si>
  <si>
    <t xml:space="preserve">Position / Funktion:</t>
  </si>
  <si>
    <t xml:space="preserve">Junior Account Manager</t>
  </si>
  <si>
    <t xml:space="preserve">Direkter Vorgesetzter:</t>
  </si>
  <si>
    <t xml:space="preserve">S. Hoffmann</t>
  </si>
  <si>
    <t xml:space="preserve">Ende Probezeit:</t>
  </si>
  <si>
    <t xml:space="preserve">01.08.2026</t>
  </si>
  <si>
    <t xml:space="preserve">Einarbeitungspate:</t>
  </si>
  <si>
    <t xml:space="preserve">C. Ritter (Senior AM)</t>
  </si>
  <si>
    <t xml:space="preserve">HR-Ansprechpartner:</t>
  </si>
  <si>
    <t xml:space="preserve">I. Becker – HR</t>
  </si>
  <si>
    <t xml:space="preserve">Kostenstelle:</t>
  </si>
  <si>
    <t xml:space="preserve">KST-100</t>
  </si>
  <si>
    <t xml:space="preserve">Arbeitsort / Team:</t>
  </si>
  <si>
    <t xml:space="preserve">Berlin HQ – Hybrid (3/2)</t>
  </si>
  <si>
    <t xml:space="preserve">Arbeitszeit-Modell:</t>
  </si>
  <si>
    <t xml:space="preserve">Vollzeit 40h / Woche</t>
  </si>
  <si>
    <t xml:space="preserve">Vertragsart:</t>
  </si>
  <si>
    <t xml:space="preserve">Unbefristet</t>
  </si>
  <si>
    <t xml:space="preserve">▶ STATUS-LEGENDE:</t>
  </si>
  <si>
    <t xml:space="preserve">✅ Erledigt</t>
  </si>
  <si>
    <t xml:space="preserve">🔄 In Bearbeitung</t>
  </si>
  <si>
    <t xml:space="preserve">⏳ Ausstehend</t>
  </si>
  <si>
    <t xml:space="preserve">❌ Nicht gestartet</t>
  </si>
  <si>
    <t xml:space="preserve">Gesamtfortschritt:</t>
  </si>
  <si>
    <t xml:space="preserve">Offene Aufgaben:</t>
  </si>
  <si>
    <t xml:space="preserve">#</t>
  </si>
  <si>
    <t xml:space="preserve">Phase</t>
  </si>
  <si>
    <t xml:space="preserve">Aufgabe / Maßnahme</t>
  </si>
  <si>
    <t xml:space="preserve">Bereich / Thema</t>
  </si>
  <si>
    <t xml:space="preserve">Verantwortlich</t>
  </si>
  <si>
    <t xml:space="preserve">Einarbeitungspate</t>
  </si>
  <si>
    <t xml:space="preserve">Startdatum</t>
  </si>
  <si>
    <t xml:space="preserve">Zieldatum</t>
  </si>
  <si>
    <t xml:space="preserve">Erledigt am</t>
  </si>
  <si>
    <t xml:space="preserve">Priorität</t>
  </si>
  <si>
    <t xml:space="preserve">Status</t>
  </si>
  <si>
    <t xml:space="preserve">Dauer (Std.)</t>
  </si>
  <si>
    <t xml:space="preserve">Anmerkungen</t>
  </si>
  <si>
    <t xml:space="preserve">  ▸  VORBEREITUNG (VOR EINTRITT)</t>
  </si>
  <si>
    <t xml:space="preserve">Vorb.</t>
  </si>
  <si>
    <t xml:space="preserve">Arbeitsvertrag &amp; Willkommenspaket versenden</t>
  </si>
  <si>
    <t xml:space="preserve">Dokumente</t>
  </si>
  <si>
    <t xml:space="preserve">HR-Team</t>
  </si>
  <si>
    <t xml:space="preserve">–</t>
  </si>
  <si>
    <t xml:space="preserve">19.01.2026</t>
  </si>
  <si>
    <t xml:space="preserve">26.01.2026</t>
  </si>
  <si>
    <t xml:space="preserve">22.01.2026</t>
  </si>
  <si>
    <t xml:space="preserve">🔴 Hoch</t>
  </si>
  <si>
    <t xml:space="preserve">Inkl. Mitarbeiterhandbuch als PDF</t>
  </si>
  <si>
    <t xml:space="preserve">IT-Ausstattung vorbereiten (Laptop, Headset, Handy)</t>
  </si>
  <si>
    <t xml:space="preserve">IT &amp; Technik</t>
  </si>
  <si>
    <t xml:space="preserve">IT-Helpdesk</t>
  </si>
  <si>
    <t xml:space="preserve">30.01.2026</t>
  </si>
  <si>
    <t xml:space="preserve">28.01.2026</t>
  </si>
  <si>
    <t xml:space="preserve">Laptop-Konfiguration vorab testen</t>
  </si>
  <si>
    <t xml:space="preserve">Zugänge &amp; Accounts einrichten (E-Mail, VPN, CRM)</t>
  </si>
  <si>
    <t xml:space="preserve">VPN-Token separat versenden</t>
  </si>
  <si>
    <t xml:space="preserve">Arbeitsplatz einrichten &amp; Büroausweis vorbereiten</t>
  </si>
  <si>
    <t xml:space="preserve">Empfang/Verwaltung</t>
  </si>
  <si>
    <t xml:space="preserve">Empfang</t>
  </si>
  <si>
    <t xml:space="preserve">01.02.2026</t>
  </si>
  <si>
    <t xml:space="preserve">Raum 312, Tisch am Fenster</t>
  </si>
  <si>
    <t xml:space="preserve">Team über neuen Kollegen informieren (Mail + Slack)</t>
  </si>
  <si>
    <t xml:space="preserve">Kommunikation</t>
  </si>
  <si>
    <t xml:space="preserve">C. Ritter</t>
  </si>
  <si>
    <t xml:space="preserve">🟡 Mittel</t>
  </si>
  <si>
    <t xml:space="preserve">Begrüßungsmail mit Foto &amp; Steckbrief</t>
  </si>
  <si>
    <t xml:space="preserve">Onboarding-Programm &amp; Terminplan erstellen</t>
  </si>
  <si>
    <t xml:space="preserve">Planung</t>
  </si>
  <si>
    <t xml:space="preserve">I. Becker</t>
  </si>
  <si>
    <t xml:space="preserve">31.01.2026</t>
  </si>
  <si>
    <t xml:space="preserve">Diesen Plan ausfüllen &amp; abstimmen</t>
  </si>
  <si>
    <t xml:space="preserve">Einarbeitungspaten briefen</t>
  </si>
  <si>
    <t xml:space="preserve">HR / Führung</t>
  </si>
  <si>
    <t xml:space="preserve">Rollenbeschreibung Pate besprochen</t>
  </si>
  <si>
    <t xml:space="preserve">  ▸  ERSTE WOCHE</t>
  </si>
  <si>
    <t xml:space="preserve">Wo 1</t>
  </si>
  <si>
    <t xml:space="preserve">Begrüßung durch Vorgesetzten &amp; Rundgang</t>
  </si>
  <si>
    <t xml:space="preserve">Orientierung</t>
  </si>
  <si>
    <t xml:space="preserve">Tag 1, 09:00 Uhr</t>
  </si>
  <si>
    <t xml:space="preserve">Vorstellung im Team &amp; relevanten Abteilungen</t>
  </si>
  <si>
    <t xml:space="preserve">Netzwerk</t>
  </si>
  <si>
    <t xml:space="preserve">06.02.2026</t>
  </si>
  <si>
    <t xml:space="preserve">03.02.2026</t>
  </si>
  <si>
    <t xml:space="preserve">Inkl. Nachbarbereiche: IT, HR, Marketing</t>
  </si>
  <si>
    <t xml:space="preserve">Unternehmenspräsentation &amp; Vision/Mission</t>
  </si>
  <si>
    <t xml:space="preserve">Kultur</t>
  </si>
  <si>
    <t xml:space="preserve">04.02.2026</t>
  </si>
  <si>
    <t xml:space="preserve">Foliensatz intern im Wiki verfügbar</t>
  </si>
  <si>
    <t xml:space="preserve">Einführung Systeme &amp; Tools (CRM, Slack, ERP)</t>
  </si>
  <si>
    <t xml:space="preserve">IT &amp; Tools</t>
  </si>
  <si>
    <t xml:space="preserve">05.02.2026</t>
  </si>
  <si>
    <t xml:space="preserve">Screen-Sharing-Session mit IT</t>
  </si>
  <si>
    <t xml:space="preserve">Organisationsstruktur &amp; Ansprechpartner kennenlernen</t>
  </si>
  <si>
    <t xml:space="preserve">07.02.2026</t>
  </si>
  <si>
    <t xml:space="preserve">Organigramm übergeben</t>
  </si>
  <si>
    <t xml:space="preserve">Unternehmensrichtlinien &amp; Compliance-Einweisung</t>
  </si>
  <si>
    <t xml:space="preserve">Compliance</t>
  </si>
  <si>
    <t xml:space="preserve">DSGVO, Code of Conduct, IT-Sicherheit</t>
  </si>
  <si>
    <t xml:space="preserve">Erstgespräch Einarbeitungspate (Erwartungen klären)</t>
  </si>
  <si>
    <t xml:space="preserve">Feedback</t>
  </si>
  <si>
    <t xml:space="preserve">Paten-Protokoll ausgefüllt</t>
  </si>
  <si>
    <t xml:space="preserve">Feedback-Gespräch Ende Woche 1 (MA + Vorges.)</t>
  </si>
  <si>
    <t xml:space="preserve">Checkliste Woche 1 abhaken</t>
  </si>
  <si>
    <t xml:space="preserve">  ▸  WOCHE 2–4</t>
  </si>
  <si>
    <t xml:space="preserve">Wo 2–4</t>
  </si>
  <si>
    <t xml:space="preserve">Einarbeitung in Kernprozesse &amp; Abläufe Abteilung</t>
  </si>
  <si>
    <t xml:space="preserve">Fachlich</t>
  </si>
  <si>
    <t xml:space="preserve">09.02.2026</t>
  </si>
  <si>
    <t xml:space="preserve">28.02.2026</t>
  </si>
  <si>
    <t xml:space="preserve">Shadowing bei laufenden Projekten</t>
  </si>
  <si>
    <t xml:space="preserve">Produktschulung / Leistungsportfolio kennenlernen</t>
  </si>
  <si>
    <t xml:space="preserve">20.02.2026</t>
  </si>
  <si>
    <t xml:space="preserve">Produktunterlagen im Wiki</t>
  </si>
  <si>
    <t xml:space="preserve">Erste eigene Aufgaben übernehmen (begleitet)</t>
  </si>
  <si>
    <t xml:space="preserve">Praxis</t>
  </si>
  <si>
    <t xml:space="preserve">10.02.2026</t>
  </si>
  <si>
    <t xml:space="preserve">Angebotsentwürfe vorbereiten</t>
  </si>
  <si>
    <t xml:space="preserve">Kundenbasis &amp; laufende Projekte kennenlernen</t>
  </si>
  <si>
    <t xml:space="preserve">Kunden</t>
  </si>
  <si>
    <t xml:space="preserve">Top-10-Kunden-Liste übergeben</t>
  </si>
  <si>
    <t xml:space="preserve">Schnittstellenteams kennenlernen (Marketing, IT)</t>
  </si>
  <si>
    <t xml:space="preserve">11.02.2026</t>
  </si>
  <si>
    <t xml:space="preserve">21.02.2026</t>
  </si>
  <si>
    <t xml:space="preserve">14.02.2026</t>
  </si>
  <si>
    <t xml:space="preserve">Terminrunde mit allen Bereichen</t>
  </si>
  <si>
    <t xml:space="preserve">Einarbeitung interne Kommunikationswege &amp; Abläufe</t>
  </si>
  <si>
    <t xml:space="preserve">Prozesse</t>
  </si>
  <si>
    <t xml:space="preserve">Meetingstruktur, Reportingwege</t>
  </si>
  <si>
    <t xml:space="preserve">Pflichtschulung: Arbeitssicherheit &amp; Brandschutz</t>
  </si>
  <si>
    <t xml:space="preserve">13.02.2026</t>
  </si>
  <si>
    <t xml:space="preserve">Online-Modul + Nachweis an HR</t>
  </si>
  <si>
    <t xml:space="preserve">Wöchentliche Paten-Check-ins (je 30 Min.)</t>
  </si>
  <si>
    <t xml:space="preserve">Montags 09:30 – kurze Statusrunde</t>
  </si>
  <si>
    <t xml:space="preserve">Feedback-Gespräch Ende Woche 4 (Zwischenbilanz)</t>
  </si>
  <si>
    <t xml:space="preserve">Protokoll an HR weiterleiten</t>
  </si>
  <si>
    <t xml:space="preserve">  ▸  MONAT 2–3</t>
  </si>
  <si>
    <t xml:space="preserve">Mo 2–3</t>
  </si>
  <si>
    <t xml:space="preserve">Eigenständige Übernahme erster Kundenkontakte</t>
  </si>
  <si>
    <t xml:space="preserve">02.03.2026</t>
  </si>
  <si>
    <t xml:space="preserve">31.03.2026</t>
  </si>
  <si>
    <t xml:space="preserve">Erstbesuche begleitet, dann solo</t>
  </si>
  <si>
    <t xml:space="preserve">Vertiefungsschulung: Produkt &amp; Wettbewerb</t>
  </si>
  <si>
    <t xml:space="preserve">20.03.2026</t>
  </si>
  <si>
    <t xml:space="preserve">Workshop mit Produktteam</t>
  </si>
  <si>
    <t xml:space="preserve">Ziele für Quartal 1 definieren (OKR/Zielgespräch)</t>
  </si>
  <si>
    <t xml:space="preserve">Entwicklung</t>
  </si>
  <si>
    <t xml:space="preserve">07.03.2026</t>
  </si>
  <si>
    <t xml:space="preserve">Ziele SMART formulieren</t>
  </si>
  <si>
    <t xml:space="preserve">Einzel-Schnuppertage in anderen Fachbereichen</t>
  </si>
  <si>
    <t xml:space="preserve">09.03.2026</t>
  </si>
  <si>
    <t xml:space="preserve">27.03.2026</t>
  </si>
  <si>
    <t xml:space="preserve">🟢 Niedrig</t>
  </si>
  <si>
    <t xml:space="preserve">Je 1 Tag: Marketing, IT, Einkauf</t>
  </si>
  <si>
    <t xml:space="preserve">Erste eigenständige Projektverantwortung</t>
  </si>
  <si>
    <t xml:space="preserve">16.03.2026</t>
  </si>
  <si>
    <t xml:space="preserve">30.04.2026</t>
  </si>
  <si>
    <t xml:space="preserve">Kleinprojekt mit Begleitung</t>
  </si>
  <si>
    <t xml:space="preserve">Feedback-Gespräch Monat 2 (MA + Vorgesetzter)</t>
  </si>
  <si>
    <t xml:space="preserve">06.03.2026</t>
  </si>
  <si>
    <t xml:space="preserve">Entwicklungsstand dokumentieren</t>
  </si>
  <si>
    <t xml:space="preserve">Weiterbildungsplan &amp; Entwicklungsziele festlegen</t>
  </si>
  <si>
    <t xml:space="preserve">Schulungsbedarf mit HR abstimmen</t>
  </si>
  <si>
    <t xml:space="preserve">Probezeit-Zwischengespräch (formal)</t>
  </si>
  <si>
    <t xml:space="preserve">01.04.2026</t>
  </si>
  <si>
    <t xml:space="preserve">HR nimmt Protokoll auf</t>
  </si>
  <si>
    <t xml:space="preserve">  ▸  ABSCHLUSS &amp; FEEDBACK</t>
  </si>
  <si>
    <t xml:space="preserve">Abschl.</t>
  </si>
  <si>
    <t xml:space="preserve">Selbsteinschätzung MA (Fragebogen ausfüllen)</t>
  </si>
  <si>
    <t xml:space="preserve">Reflexion</t>
  </si>
  <si>
    <t xml:space="preserve">20.07.2026</t>
  </si>
  <si>
    <t xml:space="preserve">31.07.2026</t>
  </si>
  <si>
    <t xml:space="preserve">Fragebogen von HR bereitstellen</t>
  </si>
  <si>
    <t xml:space="preserve">Probezeit-Abschlussgespräch</t>
  </si>
  <si>
    <t xml:space="preserve">Entscheidung Übernahme / Verlängerung</t>
  </si>
  <si>
    <t xml:space="preserve">Einarbeitungsplan abschließen &amp; archivieren</t>
  </si>
  <si>
    <t xml:space="preserve">Dokumentation</t>
  </si>
  <si>
    <t xml:space="preserve">05.08.2026</t>
  </si>
  <si>
    <t xml:space="preserve">Original zu Personalakte</t>
  </si>
  <si>
    <t xml:space="preserve">Feedback zum Onboarding-Prozess einholen</t>
  </si>
  <si>
    <t xml:space="preserve">Prozessoptim.</t>
  </si>
  <si>
    <t xml:space="preserve">Anonyme Kurzumfrage (5 Fragen)</t>
  </si>
  <si>
    <t xml:space="preserve">GESAMTÜBERSICHT</t>
  </si>
  <si>
    <t xml:space="preserve">Aufgaben gesamt:</t>
  </si>
  <si>
    <t xml:space="preserve">✅ Erledigt:</t>
  </si>
  <si>
    <t xml:space="preserve">🔄 In Bearbeitung:</t>
  </si>
  <si>
    <t xml:space="preserve">⏳ Ausstehend:</t>
  </si>
  <si>
    <t xml:space="preserve">CHECKLISTE  |  IT-Ausstattung, Zugänge &amp; Arbeitsmittel</t>
  </si>
  <si>
    <t xml:space="preserve">Vor dem ersten Arbeitstag sicherstellen, dass alle Positionen abgehakt sind  ·  Verantwortlich: HR + IT</t>
  </si>
  <si>
    <t xml:space="preserve">  ▸  IT-HARDWARE &amp; GERÄTE</t>
  </si>
  <si>
    <t xml:space="preserve">Aufgabe / Position</t>
  </si>
  <si>
    <t xml:space="preserve">Verantwortlich Bereich</t>
  </si>
  <si>
    <t xml:space="preserve">Ansprechpartner</t>
  </si>
  <si>
    <t xml:space="preserve">Bis Datum</t>
  </si>
  <si>
    <t xml:space="preserve">Erledigt durch</t>
  </si>
  <si>
    <t xml:space="preserve">Hinweis</t>
  </si>
  <si>
    <t xml:space="preserve">Laptop / Desktop-PC konfiguriert &amp; geliefert</t>
  </si>
  <si>
    <t xml:space="preserve">T. Engel</t>
  </si>
  <si>
    <t xml:space="preserve">ThinkPad X1 Carbon, Windows 11 Pro</t>
  </si>
  <si>
    <t xml:space="preserve">Diensthandy eingerichtet &amp; SIM aktiviert</t>
  </si>
  <si>
    <t xml:space="preserve">Samsung Galaxy A55 – Nummer an HR</t>
  </si>
  <si>
    <t xml:space="preserve">Headset / Webcam für Video-Calls</t>
  </si>
  <si>
    <t xml:space="preserve">Jabra Evolve 75</t>
  </si>
  <si>
    <t xml:space="preserve">Bildschirm + Tastatur + Maus (falls Büro)</t>
  </si>
  <si>
    <t xml:space="preserve">M. Jung</t>
  </si>
  <si>
    <t xml:space="preserve">Dual-Monitor Setup, Raum 312</t>
  </si>
  <si>
    <t xml:space="preserve">Notebooktasche / Rucksack</t>
  </si>
  <si>
    <t xml:space="preserve">  ▸  SOFTWAREZUGÄNGE &amp; ACCOUNTS</t>
  </si>
  <si>
    <t xml:space="preserve">Firmen-E-Mail-Adresse eingerichtet</t>
  </si>
  <si>
    <t xml:space="preserve">m.mustermann@muster-ag.de</t>
  </si>
  <si>
    <t xml:space="preserve">Microsoft 365 / Office-Lizenz zugewiesen</t>
  </si>
  <si>
    <t xml:space="preserve">Business Premium</t>
  </si>
  <si>
    <t xml:space="preserve">VPN-Zugang &amp; Token eingerichtet</t>
  </si>
  <si>
    <t xml:space="preserve">GlobalProtect VPN</t>
  </si>
  <si>
    <t xml:space="preserve">CRM-System Zugang (Salesforce o. ä.)</t>
  </si>
  <si>
    <t xml:space="preserve">Rolle: Sales Standard User</t>
  </si>
  <si>
    <t xml:space="preserve">Intranet / Wiki-Zugang</t>
  </si>
  <si>
    <t xml:space="preserve">Confluence Lizenz</t>
  </si>
  <si>
    <t xml:space="preserve">Slack / Teams Workspace-Einladung</t>
  </si>
  <si>
    <t xml:space="preserve">Channels: #allgemein, #vertrieb</t>
  </si>
  <si>
    <t xml:space="preserve">Zeiterfassungssystem-Zugang</t>
  </si>
  <si>
    <t xml:space="preserve">PERSONIO – Login per E-Mail</t>
  </si>
  <si>
    <t xml:space="preserve">ERP-Systemzugang (falls relevant)</t>
  </si>
  <si>
    <t xml:space="preserve">SAP Viewer-Lizenz</t>
  </si>
  <si>
    <t xml:space="preserve">  ▸  GEBÄUDE &amp; ZUTRITT</t>
  </si>
  <si>
    <t xml:space="preserve">Mitarbeiterausweis / Chipkarte ausgestellt</t>
  </si>
  <si>
    <t xml:space="preserve">Zugang: EG, 1. OG, 3. OG</t>
  </si>
  <si>
    <t xml:space="preserve">Parkausweis (falls zutreffend)</t>
  </si>
  <si>
    <t xml:space="preserve">Tiefgarage Stellplatz 22</t>
  </si>
  <si>
    <t xml:space="preserve">Schlüssel Büroraum / Schrank</t>
  </si>
  <si>
    <t xml:space="preserve">Raum 312, Schlüssel-Nr. 47</t>
  </si>
  <si>
    <t xml:space="preserve">Alarm-Code / Gebäudezugang außerhalb Öffnungszeiten</t>
  </si>
  <si>
    <t xml:space="preserve">Sicherheit</t>
  </si>
  <si>
    <t xml:space="preserve">E. Bauer</t>
  </si>
  <si>
    <t xml:space="preserve">Code separat per SMS</t>
  </si>
  <si>
    <t xml:space="preserve">  ▸  DOKUMENTE &amp; UNTERLAGEN</t>
  </si>
  <si>
    <t xml:space="preserve">Arbeitsvertrag unterschrieben &amp; abgelegt</t>
  </si>
  <si>
    <t xml:space="preserve">Original in Personalakte</t>
  </si>
  <si>
    <t xml:space="preserve">DSGVO-Einwilligung &amp; Datenschutzunterweisung</t>
  </si>
  <si>
    <t xml:space="preserve">Unterschrieben am 02.02.2026</t>
  </si>
  <si>
    <t xml:space="preserve">Steueridentifikationsnummer &amp; Bankverbindung</t>
  </si>
  <si>
    <t xml:space="preserve">DATEV erfasst</t>
  </si>
  <si>
    <t xml:space="preserve">Sozialversicherungsnachweis</t>
  </si>
  <si>
    <t xml:space="preserve">Mitarbeiterhandbuch ausgehändigt</t>
  </si>
  <si>
    <t xml:space="preserve">Digital + Print</t>
  </si>
  <si>
    <t xml:space="preserve">Organigramm &amp; Telefonliste</t>
  </si>
  <si>
    <t xml:space="preserve">Aktueller Stand im Intranet</t>
  </si>
  <si>
    <t xml:space="preserve">FEEDBACK &amp; ENTWICKLUNG  |  Gesprächsprotokolle &amp; Lernziele</t>
  </si>
  <si>
    <t xml:space="preserve">Dokumentation aller Feedback-Gespräche während der Einarbeitungs- und Probezeit</t>
  </si>
  <si>
    <t xml:space="preserve">▸  GESPRÄCHSPROTOKOLLE  (Feedback-Gespräche während Einarbeitung)</t>
  </si>
  <si>
    <t xml:space="preserve">Gespräch / Anlass</t>
  </si>
  <si>
    <t xml:space="preserve">Datum</t>
  </si>
  <si>
    <t xml:space="preserve">Teilnehmer</t>
  </si>
  <si>
    <t xml:space="preserve">Stärken / Positives</t>
  </si>
  <si>
    <t xml:space="preserve">Entwicklungsfelder</t>
  </si>
  <si>
    <t xml:space="preserve">Vereinbarte Maßnahmen</t>
  </si>
  <si>
    <t xml:space="preserve">Folgetermin</t>
  </si>
  <si>
    <t xml:space="preserve">Erstgespräch Woche 1</t>
  </si>
  <si>
    <t xml:space="preserve">S. Hoffmann, C. Ritter, Max M.</t>
  </si>
  <si>
    <t xml:space="preserve">Schnelle Auffassungsgabe, kommunikationsstark, motiviert</t>
  </si>
  <si>
    <t xml:space="preserve">CRM noch unbekannt, Produktportfolio vertiefen</t>
  </si>
  <si>
    <t xml:space="preserve">CRM-Schulung Woche 2, Produktunterlagen selbst durcharbeiten</t>
  </si>
  <si>
    <t xml:space="preserve">Check-in Ende Woche 1</t>
  </si>
  <si>
    <t xml:space="preserve">S. Hoffmann, Max M.</t>
  </si>
  <si>
    <t xml:space="preserve">Gute Integration ins Team, eigeninitiativ</t>
  </si>
  <si>
    <t xml:space="preserve">Priorisierung von Aufgaben noch schwierig</t>
  </si>
  <si>
    <t xml:space="preserve">Wöchentliche To-do-Liste gemeinsam strukturieren</t>
  </si>
  <si>
    <t xml:space="preserve">Paten-Check-in Woche 2</t>
  </si>
  <si>
    <t xml:space="preserve">C. Ritter, Max M.</t>
  </si>
  <si>
    <t xml:space="preserve">Kundendaten schnell erfasst, Systemkenntnisse verbessert</t>
  </si>
  <si>
    <t xml:space="preserve">Angebotserstellung dauert noch lange</t>
  </si>
  <si>
    <t xml:space="preserve">Angebotsvorlage gemeinsam erstellen</t>
  </si>
  <si>
    <t xml:space="preserve">17.02.2026</t>
  </si>
  <si>
    <t xml:space="preserve">Feedback-Gespräch Woche 4</t>
  </si>
  <si>
    <t xml:space="preserve">Erste Kundenkontakte erfolgreich, teamfähig</t>
  </si>
  <si>
    <t xml:space="preserve">Präsentationssicherheit stärken</t>
  </si>
  <si>
    <t xml:space="preserve">Präsentationstraining intern im März</t>
  </si>
  <si>
    <t xml:space="preserve">Monat-2-Gespräch</t>
  </si>
  <si>
    <t xml:space="preserve">S. Hoffmann, I. Becker, Max M.</t>
  </si>
  <si>
    <t xml:space="preserve">Probezeit-Abschluss</t>
  </si>
  <si>
    <t xml:space="preserve">▸  LERNZIELE &amp; KOMPETENZEN (bis Probezeit-Ende)</t>
  </si>
  <si>
    <t xml:space="preserve">Kompetenzbereich</t>
  </si>
  <si>
    <t xml:space="preserve">Lernziel (konkret)</t>
  </si>
  <si>
    <t xml:space="preserve">Bis wann</t>
  </si>
  <si>
    <t xml:space="preserve">Maßnahme / Ressource</t>
  </si>
  <si>
    <t xml:space="preserve">Aktueller Stand (0–100%)</t>
  </si>
  <si>
    <t xml:space="preserve">Notizen</t>
  </si>
  <si>
    <t xml:space="preserve">Produktkenntnisse</t>
  </si>
  <si>
    <t xml:space="preserve">Gesamtes Produktportfolio selbständig vorstellen können</t>
  </si>
  <si>
    <t xml:space="preserve">Produkthandbuch, Schulung intern</t>
  </si>
  <si>
    <t xml:space="preserve">80%</t>
  </si>
  <si>
    <t xml:space="preserve">Grundlagen fertig, Details folgen</t>
  </si>
  <si>
    <t xml:space="preserve">CRM-System</t>
  </si>
  <si>
    <t xml:space="preserve">Angebote, Kontakte &amp; Aktivitäten vollständig im CRM</t>
  </si>
  <si>
    <t xml:space="preserve">CRM-Schulung + Selbststudium</t>
  </si>
  <si>
    <t xml:space="preserve">90%</t>
  </si>
  <si>
    <t xml:space="preserve">Fast abgeschlossen</t>
  </si>
  <si>
    <t xml:space="preserve">Kundenkommunikation</t>
  </si>
  <si>
    <t xml:space="preserve">Eigenständige Angebotserstellung ohne Korrektur</t>
  </si>
  <si>
    <t xml:space="preserve">Shadowing + Feedback C. Ritter</t>
  </si>
  <si>
    <t xml:space="preserve">60%</t>
  </si>
  <si>
    <t xml:space="preserve">In Übung</t>
  </si>
  <si>
    <t xml:space="preserve">Produktpräsentation</t>
  </si>
  <si>
    <t xml:space="preserve">Produktpräsentation vor Kunden halten</t>
  </si>
  <si>
    <t xml:space="preserve">Präsentationstraining + Üben</t>
  </si>
  <si>
    <t xml:space="preserve">30%</t>
  </si>
  <si>
    <t xml:space="preserve">Training geplant März</t>
  </si>
  <si>
    <t xml:space="preserve">Markt &amp; Wettbewerb</t>
  </si>
  <si>
    <t xml:space="preserve">Top 5 Wettbewerber &amp; USPs kennen</t>
  </si>
  <si>
    <t xml:space="preserve">Wettbewerbsanalyse selbst erstellen</t>
  </si>
  <si>
    <t xml:space="preserve">50%</t>
  </si>
  <si>
    <t xml:space="preserve">Analyse begonnen</t>
  </si>
  <si>
    <t xml:space="preserve">Prozessverständnis</t>
  </si>
  <si>
    <t xml:space="preserve">Interne Abläufe Auftragsabwicklung kennen</t>
  </si>
  <si>
    <t xml:space="preserve">Job-Shadowing Innendienst</t>
  </si>
  <si>
    <t xml:space="preserve">100%</t>
  </si>
  <si>
    <t xml:space="preserve">✅ Abgeschlossen</t>
  </si>
  <si>
    <t xml:space="preserve">ANLEITUNG  |  Einarbeitungsplan effektiv nutzen</t>
  </si>
  <si>
    <t xml:space="preserve">AUFBAU DIESER VORLAGE (4 Tabellenblätter)</t>
  </si>
  <si>
    <t xml:space="preserve">1) Einarbeitungsplan: Hauptblatt mit allen Aufgaben, Phasen, Verantwortlichkeiten und Status. 2) Checkliste Ausstattung: IT-Hardware, Softwarezugänge, Gebäudezutritt und Dokumente vor dem ersten Tag. 3) Feedback &amp; Entwicklung: Gesprächsprotokolle und Lernziele für die Probezeit. 4) Anleitung: Diese Seite.</t>
  </si>
  <si>
    <t xml:space="preserve">SCHRITT 1 – MITARBEITERDATEN ANPASSEN</t>
  </si>
  <si>
    <t xml:space="preserve">Tragen Sie im Hauptblatt (Zeile 4–7) alle Daten des neuen Mitarbeitenden ein: Name, Position, Abteilung, Vorgesetzter, Einarbeitungspate, HR-Kontakt, Startdatum und Probezeit-Ende. Diese Daten geben dem Plan seine persönliche Ausrichtung.</t>
  </si>
  <si>
    <t xml:space="preserve">SCHRITT 2 – STATUS LAUFEND AKTUALISIEREN</t>
  </si>
  <si>
    <t xml:space="preserve">Aktualisieren Sie Spalte K (Status) per Dropdown: ✅ Erledigt · 🔄 In Bearbeitung · ⏳ Ausstehend · ❌ Nicht gestartet. Der Fortschrittsbalken in Zeile 10 berechnet sich automatisch. Empfehlung: Status täglich oder wöchentlich aktualisieren – idealerweise gemeinsam im Paten-Check-in.</t>
  </si>
  <si>
    <t xml:space="preserve">SCHRITT 3 – CHECKLISTE AUSSTATTUNG ABHAKEN</t>
  </si>
  <si>
    <t xml:space="preserve">Die Registerkarte 'Checkliste Ausstattung' enthält alles, was vor dem ersten Arbeitstag vorzubereiten ist. HR und IT arbeiten diese Liste gemeinsam ab. Achten Sie darauf, alle Positionen als '✅ Erledigt' zu markieren, bevor der neue Mitarbeitende erscheint. Ein lückenhafter Start hinterlässt einen schlechten ersten Eindruck.</t>
  </si>
  <si>
    <t xml:space="preserve">SCHRITT 4 – FEEDBACK-GESPRÄCHE DOKUMENTIEREN</t>
  </si>
  <si>
    <t xml:space="preserve">Tragen Sie nach jedem Feedback-Gespräch (Woche 1, Woche 4, Monat 2, Probezeit-Ende) die wichtigsten Punkte in der Registerkarte 'Feedback &amp; Entwicklung' ein. Notieren Sie konkrete Vereinbarungen und Folgetermine. Dieses Protokoll ist Grundlage für das Probezeit-Abschlussgespräch.</t>
  </si>
  <si>
    <t xml:space="preserve">SCHRITT 5 – LERNZIELE PFLEGEN</t>
  </si>
  <si>
    <t xml:space="preserve">Im unteren Teil von 'Feedback &amp; Entwicklung' finden Sie die Lernziele-Tabelle. Definieren Sie zu Beginn der Einarbeitung gemeinsam mit dem Mitarbeitenden konkrete, messbare Lernziele. Aktualisieren Sie den 'Aktuellen Stand (%)' monatlich. Diese Ziele fließen direkt in das Probezeit-Abschlussgespräch ein.</t>
  </si>
  <si>
    <t xml:space="preserve">PHASEN DES EINARBEITUNGSPLANS</t>
  </si>
  <si>
    <t xml:space="preserve">Vorbereitung (vor Eintritt): Alles bereitstellen, bevor der erste Tag beginnt. Erste Woche: Orientierung, Vorstellungen, Systemzugänge, Unternehmenskultur. Woche 2–4: Fachliche Einarbeitung, erste eigene Aufgaben, Netzwerk aufbauen. Monat 2–3: Selbständiges Arbeiten, Verantwortung übernehmen, Ziele definieren. Abschluss: Probezeit-Evaluation, Feedback einholen, Weiterentwicklung planen.</t>
  </si>
  <si>
    <t xml:space="preserve">TIPPS FÜR EINEN ERFOLGREICHEN ONBOARDING-PROZESS</t>
  </si>
  <si>
    <t xml:space="preserve">Patenmodell: Ein erfahrener Kollege als Ansprechpartner erhöht die Einarbeitungsqualität erheblich. Regelmäßige Check-ins: Wöchentliche kurze Gespräche (15–30 Min.) helfen, Probleme früh zu erkennen. Strukturiert, aber flexibel: Passen Sie den Plan an das Tempo des neuen Mitarbeitenden an. Dokumentation: Halten Sie alle Gespräche schriftlich fest – für Transparenz und spätere Referenz. DSGVO: Personalunterlagen und Gesprächsprotokolle vertraulich behandeln und sicher ablegen.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</si>
</sst>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General"/>
    <numFmt numFmtId="166" formatCode="0.0&quot; Std.&quot;"/>
  </numFmts>
  <fonts count="3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2"/>
      <color rgb="FFFFFFFF"/>
      <name val="Calibri"/>
      <family val="0"/>
      <charset val="1"/>
    </font>
    <font>
      <i val="true"/>
      <sz val="10"/>
      <color rgb="FFFFFFFF"/>
      <name val="Calibri"/>
      <family val="0"/>
      <charset val="1"/>
    </font>
    <font>
      <b val="true"/>
      <sz val="9"/>
      <color rgb="FF0A5C55"/>
      <name val="Calibri"/>
      <family val="0"/>
      <charset val="1"/>
    </font>
    <font>
      <sz val="10"/>
      <color rgb="FF000000"/>
      <name val="Calibri"/>
      <family val="0"/>
      <charset val="1"/>
    </font>
    <font>
      <sz val="9"/>
      <color rgb="FF0A5C55"/>
      <name val="Calibri"/>
      <family val="0"/>
      <charset val="1"/>
    </font>
    <font>
      <sz val="9"/>
      <color rgb="FF1A5276"/>
      <name val="Calibri"/>
      <family val="0"/>
      <charset val="1"/>
    </font>
    <font>
      <sz val="9"/>
      <color rgb="FFB8860B"/>
      <name val="Calibri"/>
      <family val="0"/>
      <charset val="1"/>
    </font>
    <font>
      <sz val="9"/>
      <color rgb="FF922B21"/>
      <name val="Calibri"/>
      <family val="0"/>
      <charset val="1"/>
    </font>
    <font>
      <b val="true"/>
      <sz val="11"/>
      <color rgb="FF0A5C55"/>
      <name val="Calibri"/>
      <family val="0"/>
      <charset val="1"/>
    </font>
    <font>
      <b val="true"/>
      <sz val="9"/>
      <color rgb="FFA0522D"/>
      <name val="Calibri"/>
      <family val="0"/>
      <charset val="1"/>
    </font>
    <font>
      <b val="true"/>
      <sz val="11"/>
      <color rgb="FFA0522D"/>
      <name val="Calibri"/>
      <family val="0"/>
      <charset val="1"/>
    </font>
    <font>
      <b val="true"/>
      <sz val="9"/>
      <color rgb="FFFFFFFF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b val="true"/>
      <sz val="9"/>
      <color rgb="FF000000"/>
      <name val="Calibri"/>
      <family val="0"/>
      <charset val="1"/>
    </font>
    <font>
      <b val="true"/>
      <sz val="8"/>
      <color rgb="FF0A5C55"/>
      <name val="Calibri"/>
      <family val="0"/>
      <charset val="1"/>
    </font>
    <font>
      <sz val="9"/>
      <color rgb="FF444444"/>
      <name val="Calibri"/>
      <family val="0"/>
      <charset val="1"/>
    </font>
    <font>
      <i val="true"/>
      <sz val="9"/>
      <color rgb="FF555555"/>
      <name val="Calibri"/>
      <family val="0"/>
      <charset val="1"/>
    </font>
    <font>
      <sz val="9"/>
      <color rgb="FF000000"/>
      <name val="Calibri"/>
      <family val="0"/>
      <charset val="1"/>
    </font>
    <font>
      <b val="true"/>
      <sz val="8"/>
      <color rgb="FFFFFFFF"/>
      <name val="Calibri"/>
      <family val="0"/>
      <charset val="1"/>
    </font>
    <font>
      <b val="true"/>
      <sz val="8"/>
      <color rgb="FFA0522D"/>
      <name val="Calibri"/>
      <family val="0"/>
      <charset val="1"/>
    </font>
    <font>
      <b val="true"/>
      <sz val="8"/>
      <color rgb="FFB8860B"/>
      <name val="Calibri"/>
      <family val="0"/>
      <charset val="1"/>
    </font>
    <font>
      <b val="true"/>
      <sz val="9"/>
      <color rgb="FFB8860B"/>
      <name val="Calibri"/>
      <family val="0"/>
      <charset val="1"/>
    </font>
    <font>
      <b val="true"/>
      <sz val="8"/>
      <color rgb="FF5B2C6F"/>
      <name val="Calibri"/>
      <family val="0"/>
      <charset val="1"/>
    </font>
    <font>
      <b val="true"/>
      <sz val="9"/>
      <color rgb="FF5B2C6F"/>
      <name val="Calibri"/>
      <family val="0"/>
      <charset val="1"/>
    </font>
    <font>
      <b val="true"/>
      <sz val="8"/>
      <color rgb="FF1B4F72"/>
      <name val="Calibri"/>
      <family val="0"/>
      <charset val="1"/>
    </font>
    <font>
      <b val="true"/>
      <sz val="9"/>
      <color rgb="FF1B4F72"/>
      <name val="Calibri"/>
      <family val="0"/>
      <charset val="1"/>
    </font>
    <font>
      <b val="true"/>
      <sz val="11"/>
      <color rgb="FF000000"/>
      <name val="Calibri"/>
      <family val="0"/>
      <charset val="1"/>
    </font>
    <font>
      <b val="true"/>
      <sz val="17"/>
      <color rgb="FFFFFFFF"/>
      <name val="Calibri"/>
      <family val="0"/>
      <charset val="1"/>
    </font>
    <font>
      <i val="true"/>
      <sz val="9"/>
      <color rgb="FFFFFFFF"/>
      <name val="Calibri"/>
      <family val="0"/>
      <charset val="1"/>
    </font>
    <font>
      <b val="true"/>
      <sz val="16"/>
      <color rgb="FFFFFFFF"/>
      <name val="Calibri"/>
      <family val="0"/>
      <charset val="1"/>
    </font>
    <font>
      <b val="true"/>
      <sz val="15"/>
      <color rgb="FFFFFFFF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sz val="10"/>
      <color rgb="FF1A1A1A"/>
      <name val="Calibri"/>
      <family val="0"/>
      <charset val="1"/>
    </font>
  </fonts>
  <fills count="18">
    <fill>
      <patternFill patternType="none"/>
    </fill>
    <fill>
      <patternFill patternType="gray125"/>
    </fill>
    <fill>
      <patternFill patternType="solid">
        <fgColor rgb="FF0A5C55"/>
        <bgColor rgb="FF1A5276"/>
      </patternFill>
    </fill>
    <fill>
      <patternFill patternType="solid">
        <fgColor rgb="FFA0522D"/>
        <bgColor rgb="FF7D6608"/>
      </patternFill>
    </fill>
    <fill>
      <patternFill patternType="solid">
        <fgColor rgb="FFFFFEF7"/>
        <bgColor rgb="FFFFFFFF"/>
      </patternFill>
    </fill>
    <fill>
      <patternFill patternType="solid">
        <fgColor rgb="FF1A7A4A"/>
        <bgColor rgb="FF0A5C55"/>
      </patternFill>
    </fill>
    <fill>
      <patternFill patternType="solid">
        <fgColor rgb="FFD0ECE7"/>
        <bgColor rgb="FFD6EAF8"/>
      </patternFill>
    </fill>
    <fill>
      <patternFill patternType="solid">
        <fgColor rgb="FFFBEEE6"/>
        <bgColor rgb="FFF2F3F4"/>
      </patternFill>
    </fill>
    <fill>
      <patternFill patternType="solid">
        <fgColor rgb="FFB8860B"/>
        <bgColor rgb="FF7D6608"/>
      </patternFill>
    </fill>
    <fill>
      <patternFill patternType="solid">
        <fgColor rgb="FFFEF9E7"/>
        <bgColor rgb="FFFFFEF7"/>
      </patternFill>
    </fill>
    <fill>
      <patternFill patternType="solid">
        <fgColor rgb="FF1A5276"/>
        <bgColor rgb="FF1B4F72"/>
      </patternFill>
    </fill>
    <fill>
      <patternFill patternType="solid">
        <fgColor rgb="FF7D6608"/>
        <bgColor rgb="FFA0522D"/>
      </patternFill>
    </fill>
    <fill>
      <patternFill patternType="solid">
        <fgColor rgb="FF5B2C6F"/>
        <bgColor rgb="FF444444"/>
      </patternFill>
    </fill>
    <fill>
      <patternFill patternType="solid">
        <fgColor rgb="FFEAE0F4"/>
        <bgColor rgb="FFD6EAF8"/>
      </patternFill>
    </fill>
    <fill>
      <patternFill patternType="solid">
        <fgColor rgb="FF922B21"/>
        <bgColor rgb="FF993366"/>
      </patternFill>
    </fill>
    <fill>
      <patternFill patternType="solid">
        <fgColor rgb="FF1B4F72"/>
        <bgColor rgb="FF1A5276"/>
      </patternFill>
    </fill>
    <fill>
      <patternFill patternType="solid">
        <fgColor rgb="FFD6EAF8"/>
        <bgColor rgb="FFD0ECE7"/>
      </patternFill>
    </fill>
    <fill>
      <patternFill patternType="solid">
        <fgColor rgb="FFF2F3F4"/>
        <bgColor rgb="FFFBEEE6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/>
      <bottom style="medium">
        <color rgb="FFA0522D"/>
      </bottom>
      <diagonal/>
    </border>
    <border diagonalUp="false" diagonalDown="false">
      <left style="thin">
        <color rgb="FF0A5C55"/>
      </left>
      <right style="thin">
        <color rgb="FF0A5C55"/>
      </right>
      <top style="medium">
        <color rgb="FF0A5C55"/>
      </top>
      <bottom style="medium">
        <color rgb="FFA0522D"/>
      </bottom>
      <diagonal/>
    </border>
    <border diagonalUp="false" diagonalDown="false">
      <left style="thin">
        <color rgb="FFBFC9CA"/>
      </left>
      <right style="thin">
        <color rgb="FFBFC9CA"/>
      </right>
      <top style="thin">
        <color rgb="FFBFC9CA"/>
      </top>
      <bottom style="thin">
        <color rgb="FFBFC9CA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1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7" fillId="4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4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4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9" fillId="4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4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0" fillId="4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1" fillId="4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5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21" fillId="4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4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7" fillId="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6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9" fillId="6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6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0" fillId="6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1" fillId="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21" fillId="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6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7" fillId="7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3" fillId="7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7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9" fillId="7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7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0" fillId="7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1" fillId="7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21" fillId="7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7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3" fillId="4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4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8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7" fillId="9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9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9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9" fillId="9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5" fillId="9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0" fillId="9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1" fillId="9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21" fillId="9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9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4" fillId="4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4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2" fillId="1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11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1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6" fillId="4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4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7" fillId="1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1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13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9" fillId="13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7" fillId="13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0" fillId="13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1" fillId="1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21" fillId="1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13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2" fillId="14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15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8" fillId="4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9" fillId="4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7" fillId="1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8" fillId="1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16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9" fillId="16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9" fillId="16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0" fillId="16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1" fillId="1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21" fillId="1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16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30" fillId="17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5" fillId="1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5" fillId="8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17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31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2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5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6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1" fillId="4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3" fillId="8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7" fillId="9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1" fillId="9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7" fillId="4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1" fillId="4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7" fillId="6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1" fillId="6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4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5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6" fillId="17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5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5" fillId="8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0">
    <dxf>
      <fill>
        <patternFill patternType="solid">
          <fgColor rgb="FF0A5C55"/>
          <bgColor rgb="FF000000"/>
        </patternFill>
      </fill>
    </dxf>
    <dxf>
      <fill>
        <patternFill patternType="solid">
          <fgColor rgb="FF1B4F72"/>
          <bgColor rgb="FF000000"/>
        </patternFill>
      </fill>
    </dxf>
    <dxf>
      <fill>
        <patternFill patternType="solid">
          <fgColor rgb="FF5B2C6F"/>
          <bgColor rgb="FF000000"/>
        </patternFill>
      </fill>
    </dxf>
    <dxf>
      <fill>
        <patternFill patternType="solid">
          <fgColor rgb="FFA0522D"/>
          <bgColor rgb="FF000000"/>
        </patternFill>
      </fill>
    </dxf>
    <dxf>
      <fill>
        <patternFill patternType="solid">
          <fgColor rgb="FFB8860B"/>
          <bgColor rgb="FF000000"/>
        </patternFill>
      </fill>
    </dxf>
    <dxf>
      <fill>
        <patternFill patternType="solid">
          <fgColor rgb="FFD0ECE7"/>
          <bgColor rgb="FF000000"/>
        </patternFill>
      </fill>
    </dxf>
    <dxf>
      <fill>
        <patternFill patternType="solid">
          <fgColor rgb="FFD6EAF8"/>
          <bgColor rgb="FF000000"/>
        </patternFill>
      </fill>
    </dxf>
    <dxf>
      <fill>
        <patternFill patternType="solid">
          <fgColor rgb="FFEAE0F4"/>
          <bgColor rgb="FF000000"/>
        </patternFill>
      </fill>
    </dxf>
    <dxf>
      <fill>
        <patternFill patternType="solid">
          <fgColor rgb="FFFBEEE6"/>
          <bgColor rgb="FF000000"/>
        </patternFill>
      </fill>
    </dxf>
    <dxf>
      <fill>
        <patternFill patternType="solid">
          <fgColor rgb="FFFEF9E7"/>
          <bgColor rgb="FF000000"/>
        </patternFill>
      </fill>
    </dxf>
    <dxf>
      <fill>
        <patternFill patternType="solid">
          <fgColor rgb="FFFFFEF7"/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444444"/>
          <bgColor rgb="FF000000"/>
        </patternFill>
      </fill>
    </dxf>
    <dxf>
      <fill>
        <patternFill patternType="solid">
          <fgColor rgb="FF555555"/>
          <bgColor rgb="FF000000"/>
        </patternFill>
      </fill>
    </dxf>
    <dxf>
      <fill>
        <patternFill patternType="solid">
          <fgColor rgb="FF1A5276"/>
          <bgColor rgb="FF000000"/>
        </patternFill>
      </fill>
    </dxf>
    <dxf>
      <fill>
        <patternFill patternType="solid">
          <fgColor rgb="FF1A7A4A"/>
          <bgColor rgb="FF000000"/>
        </patternFill>
      </fill>
    </dxf>
    <dxf>
      <fill>
        <patternFill patternType="solid">
          <fgColor rgb="FF7D6608"/>
          <bgColor rgb="FF000000"/>
        </patternFill>
      </fill>
    </dxf>
    <dxf>
      <fill>
        <patternFill patternType="solid">
          <fgColor rgb="FF922B21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7D6608"/>
      <rgbColor rgb="FF800080"/>
      <rgbColor rgb="FF1A7A4A"/>
      <rgbColor rgb="FFBFC9CA"/>
      <rgbColor rgb="FF808080"/>
      <rgbColor rgb="FF9999FF"/>
      <rgbColor rgb="FFA0522D"/>
      <rgbColor rgb="FFFEF9E7"/>
      <rgbColor rgb="FFD0ECE7"/>
      <rgbColor rgb="FF660066"/>
      <rgbColor rgb="FFFF8080"/>
      <rgbColor rgb="FF1A5276"/>
      <rgbColor rgb="FFEAE0F4"/>
      <rgbColor rgb="FF000080"/>
      <rgbColor rgb="FFFF00FF"/>
      <rgbColor rgb="FFFFFF00"/>
      <rgbColor rgb="FF00FFFF"/>
      <rgbColor rgb="FF800080"/>
      <rgbColor rgb="FF800000"/>
      <rgbColor rgb="FF0A5C55"/>
      <rgbColor rgb="FF0000FF"/>
      <rgbColor rgb="FF00CCFF"/>
      <rgbColor rgb="FFD6EAF8"/>
      <rgbColor rgb="FFF2F3F4"/>
      <rgbColor rgb="FFFBEEE6"/>
      <rgbColor rgb="FF99CCFF"/>
      <rgbColor rgb="FFFF99CC"/>
      <rgbColor rgb="FFCC99FF"/>
      <rgbColor rgb="FFFFFEF7"/>
      <rgbColor rgb="FF3366FF"/>
      <rgbColor rgb="FF33CCCC"/>
      <rgbColor rgb="FF99CC00"/>
      <rgbColor rgb="FFFFCC00"/>
      <rgbColor rgb="FFB8860B"/>
      <rgbColor rgb="FFFF6600"/>
      <rgbColor rgb="FF555555"/>
      <rgbColor rgb="FF969696"/>
      <rgbColor rgb="FF1B4F72"/>
      <rgbColor rgb="FF339966"/>
      <rgbColor rgb="FF003300"/>
      <rgbColor rgb="FF1A1A1A"/>
      <rgbColor rgb="FF922B21"/>
      <rgbColor rgb="FF993366"/>
      <rgbColor rgb="FF5B2C6F"/>
      <rgbColor rgb="FF444444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M5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2" ySplit="12" topLeftCell="C13" activePane="bottomRight" state="frozen"/>
      <selection pane="topLeft" activeCell="A1" activeCellId="0" sqref="A1"/>
      <selection pane="topRight" activeCell="C1" activeCellId="0" sqref="C1"/>
      <selection pane="bottomLeft" activeCell="A13" activeCellId="0" sqref="A13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8"/>
    <col collapsed="false" customWidth="true" hidden="false" outlineLevel="0" max="3" min="3" style="0" width="32"/>
    <col collapsed="false" customWidth="true" hidden="false" outlineLevel="0" max="4" min="4" style="0" width="18"/>
    <col collapsed="false" customWidth="true" hidden="false" outlineLevel="0" max="5" min="5" style="0" width="14"/>
    <col collapsed="false" customWidth="true" hidden="false" outlineLevel="0" max="6" min="6" style="0" width="16"/>
    <col collapsed="false" customWidth="true" hidden="false" outlineLevel="0" max="10" min="7" style="0" width="13"/>
    <col collapsed="false" customWidth="true" hidden="false" outlineLevel="0" max="12" min="11" style="0" width="18"/>
    <col collapsed="false" customWidth="true" hidden="false" outlineLevel="0" max="13" min="13" style="0" width="28"/>
  </cols>
  <sheetData>
    <row r="1" customFormat="false" ht="43.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customFormat="false" ht="19.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3" t="s">
        <v>2</v>
      </c>
      <c r="J2" s="3"/>
      <c r="K2" s="3"/>
      <c r="L2" s="3"/>
      <c r="M2" s="3"/>
    </row>
    <row r="3" customFormat="false" ht="6" hidden="false" customHeight="true" outlineLevel="0" collapsed="false"/>
    <row r="4" customFormat="false" ht="18" hidden="false" customHeight="true" outlineLevel="0" collapsed="false">
      <c r="A4" s="4" t="s">
        <v>3</v>
      </c>
      <c r="B4" s="5" t="s">
        <v>4</v>
      </c>
      <c r="C4" s="5"/>
      <c r="D4" s="5"/>
      <c r="E4" s="4" t="s">
        <v>5</v>
      </c>
      <c r="F4" s="5" t="s">
        <v>6</v>
      </c>
      <c r="G4" s="5"/>
      <c r="H4" s="5"/>
      <c r="I4" s="4" t="s">
        <v>7</v>
      </c>
      <c r="J4" s="5" t="s">
        <v>8</v>
      </c>
      <c r="K4" s="5"/>
      <c r="L4" s="5"/>
    </row>
    <row r="5" customFormat="false" ht="18" hidden="false" customHeight="true" outlineLevel="0" collapsed="false">
      <c r="A5" s="4" t="s">
        <v>9</v>
      </c>
      <c r="B5" s="5" t="s">
        <v>10</v>
      </c>
      <c r="C5" s="5"/>
      <c r="D5" s="5"/>
      <c r="E5" s="4" t="s">
        <v>11</v>
      </c>
      <c r="F5" s="5" t="s">
        <v>12</v>
      </c>
      <c r="G5" s="5"/>
      <c r="H5" s="5"/>
      <c r="I5" s="4" t="s">
        <v>13</v>
      </c>
      <c r="J5" s="5" t="s">
        <v>14</v>
      </c>
      <c r="K5" s="5"/>
      <c r="L5" s="5"/>
    </row>
    <row r="6" customFormat="false" ht="18" hidden="false" customHeight="true" outlineLevel="0" collapsed="false">
      <c r="A6" s="4" t="s">
        <v>15</v>
      </c>
      <c r="B6" s="5" t="s">
        <v>16</v>
      </c>
      <c r="C6" s="5"/>
      <c r="D6" s="5"/>
      <c r="E6" s="4" t="s">
        <v>17</v>
      </c>
      <c r="F6" s="5" t="s">
        <v>18</v>
      </c>
      <c r="G6" s="5"/>
      <c r="H6" s="5"/>
      <c r="I6" s="4" t="s">
        <v>19</v>
      </c>
      <c r="J6" s="5" t="s">
        <v>20</v>
      </c>
      <c r="K6" s="5"/>
      <c r="L6" s="5"/>
    </row>
    <row r="7" customFormat="false" ht="18" hidden="false" customHeight="true" outlineLevel="0" collapsed="false">
      <c r="A7" s="4" t="s">
        <v>21</v>
      </c>
      <c r="B7" s="5" t="s">
        <v>22</v>
      </c>
      <c r="C7" s="5"/>
      <c r="D7" s="5"/>
      <c r="E7" s="4" t="s">
        <v>23</v>
      </c>
      <c r="F7" s="5" t="s">
        <v>24</v>
      </c>
      <c r="G7" s="5"/>
      <c r="H7" s="5"/>
      <c r="I7" s="4" t="s">
        <v>25</v>
      </c>
      <c r="J7" s="5" t="s">
        <v>26</v>
      </c>
      <c r="K7" s="5"/>
      <c r="L7" s="5"/>
    </row>
    <row r="8" customFormat="false" ht="6" hidden="false" customHeight="true" outlineLevel="0" collapsed="false"/>
    <row r="9" customFormat="false" ht="15.75" hidden="false" customHeight="true" outlineLevel="0" collapsed="false">
      <c r="A9" s="6" t="s">
        <v>27</v>
      </c>
      <c r="B9" s="6"/>
      <c r="C9" s="6"/>
      <c r="D9" s="7" t="s">
        <v>28</v>
      </c>
      <c r="F9" s="8" t="s">
        <v>29</v>
      </c>
      <c r="H9" s="9" t="s">
        <v>30</v>
      </c>
      <c r="J9" s="10" t="s">
        <v>31</v>
      </c>
    </row>
    <row r="10" customFormat="false" ht="19.5" hidden="false" customHeight="true" outlineLevel="0" collapsed="false">
      <c r="A10" s="11" t="s">
        <v>32</v>
      </c>
      <c r="B10" s="11"/>
      <c r="C10" s="11"/>
      <c r="D10" s="12" t="str">
        <f aca="false">TEXT(COUNTIF(K13:K200,"✅ Erledigt")/MAX(1,COUNTA(K13:K200)),"0%") &amp; " (" &amp; COUNTIF(K13:K200,"✅ Erledigt") &amp; " von " &amp; COUNTA(K13:K200) &amp; " Aufgaben)"</f>
        <v>51% (19 von 37 Aufgaben)</v>
      </c>
      <c r="E10" s="12"/>
      <c r="F10" s="12"/>
      <c r="G10" s="13" t="s">
        <v>33</v>
      </c>
      <c r="H10" s="13"/>
      <c r="I10" s="13"/>
      <c r="J10" s="14" t="n">
        <f aca="false">COUNTIF(K13:K200,"❌ Nicht gestartet")+COUNTIF(K13:K200,"⏳ Ausstehend")</f>
        <v>13</v>
      </c>
      <c r="K10" s="14"/>
    </row>
    <row r="11" customFormat="false" ht="6" hidden="false" customHeight="true" outlineLevel="0" collapsed="false"/>
    <row r="12" customFormat="false" ht="33.75" hidden="false" customHeight="true" outlineLevel="0" collapsed="false">
      <c r="A12" s="15" t="s">
        <v>34</v>
      </c>
      <c r="B12" s="15" t="s">
        <v>35</v>
      </c>
      <c r="C12" s="15" t="s">
        <v>36</v>
      </c>
      <c r="D12" s="15" t="s">
        <v>37</v>
      </c>
      <c r="E12" s="15" t="s">
        <v>38</v>
      </c>
      <c r="F12" s="15" t="s">
        <v>39</v>
      </c>
      <c r="G12" s="15" t="s">
        <v>40</v>
      </c>
      <c r="H12" s="15" t="s">
        <v>41</v>
      </c>
      <c r="I12" s="15" t="s">
        <v>42</v>
      </c>
      <c r="J12" s="15" t="s">
        <v>43</v>
      </c>
      <c r="K12" s="15" t="s">
        <v>44</v>
      </c>
      <c r="L12" s="15" t="s">
        <v>45</v>
      </c>
      <c r="M12" s="15" t="s">
        <v>46</v>
      </c>
    </row>
    <row r="13" customFormat="false" ht="18" hidden="false" customHeight="true" outlineLevel="0" collapsed="false">
      <c r="A13" s="16" t="s">
        <v>47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</row>
    <row r="14" customFormat="false" ht="16.5" hidden="false" customHeight="true" outlineLevel="0" collapsed="false">
      <c r="A14" s="17" t="n">
        <v>1</v>
      </c>
      <c r="B14" s="18" t="s">
        <v>48</v>
      </c>
      <c r="C14" s="19" t="s">
        <v>49</v>
      </c>
      <c r="D14" s="20" t="s">
        <v>50</v>
      </c>
      <c r="E14" s="21" t="s">
        <v>51</v>
      </c>
      <c r="F14" s="22" t="s">
        <v>52</v>
      </c>
      <c r="G14" s="23" t="s">
        <v>53</v>
      </c>
      <c r="H14" s="23" t="s">
        <v>54</v>
      </c>
      <c r="I14" s="23" t="s">
        <v>55</v>
      </c>
      <c r="J14" s="23" t="s">
        <v>56</v>
      </c>
      <c r="K14" s="24" t="s">
        <v>28</v>
      </c>
      <c r="L14" s="25" t="n">
        <v>1</v>
      </c>
      <c r="M14" s="26" t="s">
        <v>57</v>
      </c>
    </row>
    <row r="15" customFormat="false" ht="16.5" hidden="false" customHeight="true" outlineLevel="0" collapsed="false">
      <c r="A15" s="27" t="n">
        <v>2</v>
      </c>
      <c r="B15" s="28" t="s">
        <v>48</v>
      </c>
      <c r="C15" s="29" t="s">
        <v>58</v>
      </c>
      <c r="D15" s="30" t="s">
        <v>59</v>
      </c>
      <c r="E15" s="31" t="s">
        <v>60</v>
      </c>
      <c r="F15" s="32" t="s">
        <v>52</v>
      </c>
      <c r="G15" s="33" t="s">
        <v>53</v>
      </c>
      <c r="H15" s="33" t="s">
        <v>61</v>
      </c>
      <c r="I15" s="33" t="s">
        <v>62</v>
      </c>
      <c r="J15" s="33" t="s">
        <v>56</v>
      </c>
      <c r="K15" s="24" t="s">
        <v>28</v>
      </c>
      <c r="L15" s="34" t="n">
        <v>2</v>
      </c>
      <c r="M15" s="35" t="s">
        <v>63</v>
      </c>
    </row>
    <row r="16" customFormat="false" ht="16.5" hidden="false" customHeight="true" outlineLevel="0" collapsed="false">
      <c r="A16" s="17" t="n">
        <v>3</v>
      </c>
      <c r="B16" s="18" t="s">
        <v>48</v>
      </c>
      <c r="C16" s="19" t="s">
        <v>64</v>
      </c>
      <c r="D16" s="20" t="s">
        <v>59</v>
      </c>
      <c r="E16" s="21" t="s">
        <v>60</v>
      </c>
      <c r="F16" s="22" t="s">
        <v>52</v>
      </c>
      <c r="G16" s="23" t="s">
        <v>53</v>
      </c>
      <c r="H16" s="23" t="s">
        <v>61</v>
      </c>
      <c r="I16" s="23" t="s">
        <v>61</v>
      </c>
      <c r="J16" s="23" t="s">
        <v>56</v>
      </c>
      <c r="K16" s="24" t="s">
        <v>28</v>
      </c>
      <c r="L16" s="25" t="n">
        <v>1.5</v>
      </c>
      <c r="M16" s="26" t="s">
        <v>65</v>
      </c>
    </row>
    <row r="17" customFormat="false" ht="16.5" hidden="false" customHeight="true" outlineLevel="0" collapsed="false">
      <c r="A17" s="27" t="n">
        <v>4</v>
      </c>
      <c r="B17" s="28" t="s">
        <v>48</v>
      </c>
      <c r="C17" s="29" t="s">
        <v>66</v>
      </c>
      <c r="D17" s="30" t="s">
        <v>67</v>
      </c>
      <c r="E17" s="31" t="s">
        <v>68</v>
      </c>
      <c r="F17" s="32" t="s">
        <v>52</v>
      </c>
      <c r="G17" s="33" t="s">
        <v>54</v>
      </c>
      <c r="H17" s="33" t="s">
        <v>69</v>
      </c>
      <c r="I17" s="33" t="s">
        <v>69</v>
      </c>
      <c r="J17" s="33" t="s">
        <v>56</v>
      </c>
      <c r="K17" s="24" t="s">
        <v>28</v>
      </c>
      <c r="L17" s="34" t="n">
        <v>0.5</v>
      </c>
      <c r="M17" s="35" t="s">
        <v>70</v>
      </c>
    </row>
    <row r="18" customFormat="false" ht="16.5" hidden="false" customHeight="true" outlineLevel="0" collapsed="false">
      <c r="A18" s="17" t="n">
        <v>5</v>
      </c>
      <c r="B18" s="18" t="s">
        <v>48</v>
      </c>
      <c r="C18" s="19" t="s">
        <v>71</v>
      </c>
      <c r="D18" s="20" t="s">
        <v>72</v>
      </c>
      <c r="E18" s="21" t="s">
        <v>12</v>
      </c>
      <c r="F18" s="22" t="s">
        <v>73</v>
      </c>
      <c r="G18" s="23" t="s">
        <v>54</v>
      </c>
      <c r="H18" s="23" t="s">
        <v>69</v>
      </c>
      <c r="I18" s="23" t="s">
        <v>69</v>
      </c>
      <c r="J18" s="23" t="s">
        <v>74</v>
      </c>
      <c r="K18" s="24" t="s">
        <v>28</v>
      </c>
      <c r="L18" s="25" t="n">
        <v>0.5</v>
      </c>
      <c r="M18" s="26" t="s">
        <v>75</v>
      </c>
    </row>
    <row r="19" customFormat="false" ht="16.5" hidden="false" customHeight="true" outlineLevel="0" collapsed="false">
      <c r="A19" s="27" t="n">
        <v>6</v>
      </c>
      <c r="B19" s="28" t="s">
        <v>48</v>
      </c>
      <c r="C19" s="29" t="s">
        <v>76</v>
      </c>
      <c r="D19" s="30" t="s">
        <v>77</v>
      </c>
      <c r="E19" s="31" t="s">
        <v>73</v>
      </c>
      <c r="F19" s="32" t="s">
        <v>78</v>
      </c>
      <c r="G19" s="33" t="s">
        <v>54</v>
      </c>
      <c r="H19" s="33" t="s">
        <v>69</v>
      </c>
      <c r="I19" s="33" t="s">
        <v>79</v>
      </c>
      <c r="J19" s="33" t="s">
        <v>56</v>
      </c>
      <c r="K19" s="24" t="s">
        <v>28</v>
      </c>
      <c r="L19" s="34" t="n">
        <v>2</v>
      </c>
      <c r="M19" s="35" t="s">
        <v>80</v>
      </c>
    </row>
    <row r="20" customFormat="false" ht="16.5" hidden="false" customHeight="true" outlineLevel="0" collapsed="false">
      <c r="A20" s="17" t="n">
        <v>7</v>
      </c>
      <c r="B20" s="18" t="s">
        <v>48</v>
      </c>
      <c r="C20" s="19" t="s">
        <v>81</v>
      </c>
      <c r="D20" s="20" t="s">
        <v>82</v>
      </c>
      <c r="E20" s="21" t="s">
        <v>12</v>
      </c>
      <c r="F20" s="22" t="s">
        <v>52</v>
      </c>
      <c r="G20" s="23" t="s">
        <v>54</v>
      </c>
      <c r="H20" s="23" t="s">
        <v>69</v>
      </c>
      <c r="I20" s="23" t="s">
        <v>69</v>
      </c>
      <c r="J20" s="23" t="s">
        <v>74</v>
      </c>
      <c r="K20" s="24" t="s">
        <v>28</v>
      </c>
      <c r="L20" s="25" t="n">
        <v>1</v>
      </c>
      <c r="M20" s="26" t="s">
        <v>83</v>
      </c>
    </row>
    <row r="21" customFormat="false" ht="18" hidden="false" customHeight="true" outlineLevel="0" collapsed="false">
      <c r="A21" s="36" t="s">
        <v>84</v>
      </c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</row>
    <row r="22" customFormat="false" ht="16.5" hidden="false" customHeight="true" outlineLevel="0" collapsed="false">
      <c r="A22" s="37" t="n">
        <v>8</v>
      </c>
      <c r="B22" s="38" t="s">
        <v>85</v>
      </c>
      <c r="C22" s="39" t="s">
        <v>86</v>
      </c>
      <c r="D22" s="40" t="s">
        <v>87</v>
      </c>
      <c r="E22" s="41" t="s">
        <v>12</v>
      </c>
      <c r="F22" s="42" t="s">
        <v>73</v>
      </c>
      <c r="G22" s="43" t="s">
        <v>8</v>
      </c>
      <c r="H22" s="43" t="s">
        <v>8</v>
      </c>
      <c r="I22" s="43" t="s">
        <v>8</v>
      </c>
      <c r="J22" s="43" t="s">
        <v>56</v>
      </c>
      <c r="K22" s="24" t="s">
        <v>28</v>
      </c>
      <c r="L22" s="44" t="n">
        <v>2</v>
      </c>
      <c r="M22" s="45" t="s">
        <v>88</v>
      </c>
    </row>
    <row r="23" customFormat="false" ht="16.5" hidden="false" customHeight="true" outlineLevel="0" collapsed="false">
      <c r="A23" s="17" t="n">
        <v>9</v>
      </c>
      <c r="B23" s="46" t="s">
        <v>85</v>
      </c>
      <c r="C23" s="19" t="s">
        <v>89</v>
      </c>
      <c r="D23" s="20" t="s">
        <v>90</v>
      </c>
      <c r="E23" s="47" t="s">
        <v>73</v>
      </c>
      <c r="F23" s="22" t="s">
        <v>73</v>
      </c>
      <c r="G23" s="23" t="s">
        <v>8</v>
      </c>
      <c r="H23" s="23" t="s">
        <v>91</v>
      </c>
      <c r="I23" s="23" t="s">
        <v>92</v>
      </c>
      <c r="J23" s="23" t="s">
        <v>56</v>
      </c>
      <c r="K23" s="24" t="s">
        <v>28</v>
      </c>
      <c r="L23" s="25" t="n">
        <v>3</v>
      </c>
      <c r="M23" s="26" t="s">
        <v>93</v>
      </c>
    </row>
    <row r="24" customFormat="false" ht="16.5" hidden="false" customHeight="true" outlineLevel="0" collapsed="false">
      <c r="A24" s="37" t="n">
        <v>10</v>
      </c>
      <c r="B24" s="38" t="s">
        <v>85</v>
      </c>
      <c r="C24" s="39" t="s">
        <v>94</v>
      </c>
      <c r="D24" s="40" t="s">
        <v>95</v>
      </c>
      <c r="E24" s="41" t="s">
        <v>78</v>
      </c>
      <c r="F24" s="42" t="s">
        <v>52</v>
      </c>
      <c r="G24" s="43" t="s">
        <v>8</v>
      </c>
      <c r="H24" s="43" t="s">
        <v>96</v>
      </c>
      <c r="I24" s="43" t="s">
        <v>96</v>
      </c>
      <c r="J24" s="43" t="s">
        <v>56</v>
      </c>
      <c r="K24" s="24" t="s">
        <v>28</v>
      </c>
      <c r="L24" s="44" t="n">
        <v>1.5</v>
      </c>
      <c r="M24" s="45" t="s">
        <v>97</v>
      </c>
    </row>
    <row r="25" customFormat="false" ht="16.5" hidden="false" customHeight="true" outlineLevel="0" collapsed="false">
      <c r="A25" s="17" t="n">
        <v>11</v>
      </c>
      <c r="B25" s="46" t="s">
        <v>85</v>
      </c>
      <c r="C25" s="19" t="s">
        <v>98</v>
      </c>
      <c r="D25" s="20" t="s">
        <v>99</v>
      </c>
      <c r="E25" s="47" t="s">
        <v>60</v>
      </c>
      <c r="F25" s="22" t="s">
        <v>73</v>
      </c>
      <c r="G25" s="23" t="s">
        <v>92</v>
      </c>
      <c r="H25" s="23" t="s">
        <v>91</v>
      </c>
      <c r="I25" s="23" t="s">
        <v>100</v>
      </c>
      <c r="J25" s="23" t="s">
        <v>56</v>
      </c>
      <c r="K25" s="24" t="s">
        <v>28</v>
      </c>
      <c r="L25" s="25" t="n">
        <v>3</v>
      </c>
      <c r="M25" s="26" t="s">
        <v>101</v>
      </c>
    </row>
    <row r="26" customFormat="false" ht="16.5" hidden="false" customHeight="true" outlineLevel="0" collapsed="false">
      <c r="A26" s="37" t="n">
        <v>12</v>
      </c>
      <c r="B26" s="38" t="s">
        <v>85</v>
      </c>
      <c r="C26" s="39" t="s">
        <v>102</v>
      </c>
      <c r="D26" s="40" t="s">
        <v>87</v>
      </c>
      <c r="E26" s="41" t="s">
        <v>73</v>
      </c>
      <c r="F26" s="42" t="s">
        <v>73</v>
      </c>
      <c r="G26" s="43" t="s">
        <v>92</v>
      </c>
      <c r="H26" s="43" t="s">
        <v>103</v>
      </c>
      <c r="I26" s="43" t="s">
        <v>91</v>
      </c>
      <c r="J26" s="43" t="s">
        <v>74</v>
      </c>
      <c r="K26" s="24" t="s">
        <v>28</v>
      </c>
      <c r="L26" s="44" t="n">
        <v>1.5</v>
      </c>
      <c r="M26" s="45" t="s">
        <v>104</v>
      </c>
    </row>
    <row r="27" customFormat="false" ht="16.5" hidden="false" customHeight="true" outlineLevel="0" collapsed="false">
      <c r="A27" s="17" t="n">
        <v>13</v>
      </c>
      <c r="B27" s="46" t="s">
        <v>85</v>
      </c>
      <c r="C27" s="19" t="s">
        <v>105</v>
      </c>
      <c r="D27" s="20" t="s">
        <v>106</v>
      </c>
      <c r="E27" s="47" t="s">
        <v>78</v>
      </c>
      <c r="F27" s="22" t="s">
        <v>52</v>
      </c>
      <c r="G27" s="23" t="s">
        <v>96</v>
      </c>
      <c r="H27" s="23" t="s">
        <v>103</v>
      </c>
      <c r="I27" s="23" t="s">
        <v>103</v>
      </c>
      <c r="J27" s="23" t="s">
        <v>56</v>
      </c>
      <c r="K27" s="24" t="s">
        <v>28</v>
      </c>
      <c r="L27" s="25" t="n">
        <v>1</v>
      </c>
      <c r="M27" s="26" t="s">
        <v>107</v>
      </c>
    </row>
    <row r="28" customFormat="false" ht="16.5" hidden="false" customHeight="true" outlineLevel="0" collapsed="false">
      <c r="A28" s="37" t="n">
        <v>14</v>
      </c>
      <c r="B28" s="38" t="s">
        <v>85</v>
      </c>
      <c r="C28" s="39" t="s">
        <v>108</v>
      </c>
      <c r="D28" s="40" t="s">
        <v>109</v>
      </c>
      <c r="E28" s="41" t="s">
        <v>73</v>
      </c>
      <c r="F28" s="42" t="s">
        <v>73</v>
      </c>
      <c r="G28" s="43" t="s">
        <v>8</v>
      </c>
      <c r="H28" s="43" t="s">
        <v>8</v>
      </c>
      <c r="I28" s="43" t="s">
        <v>8</v>
      </c>
      <c r="J28" s="43" t="s">
        <v>56</v>
      </c>
      <c r="K28" s="24" t="s">
        <v>28</v>
      </c>
      <c r="L28" s="44" t="n">
        <v>1</v>
      </c>
      <c r="M28" s="45" t="s">
        <v>110</v>
      </c>
    </row>
    <row r="29" customFormat="false" ht="16.5" hidden="false" customHeight="true" outlineLevel="0" collapsed="false">
      <c r="A29" s="17" t="n">
        <v>15</v>
      </c>
      <c r="B29" s="46" t="s">
        <v>85</v>
      </c>
      <c r="C29" s="19" t="s">
        <v>111</v>
      </c>
      <c r="D29" s="20" t="s">
        <v>109</v>
      </c>
      <c r="E29" s="47" t="s">
        <v>12</v>
      </c>
      <c r="F29" s="22" t="s">
        <v>73</v>
      </c>
      <c r="G29" s="23" t="s">
        <v>103</v>
      </c>
      <c r="H29" s="23" t="s">
        <v>103</v>
      </c>
      <c r="I29" s="23" t="s">
        <v>103</v>
      </c>
      <c r="J29" s="23" t="s">
        <v>56</v>
      </c>
      <c r="K29" s="24" t="s">
        <v>28</v>
      </c>
      <c r="L29" s="25" t="n">
        <v>0.5</v>
      </c>
      <c r="M29" s="26" t="s">
        <v>112</v>
      </c>
    </row>
    <row r="30" customFormat="false" ht="18" hidden="false" customHeight="true" outlineLevel="0" collapsed="false">
      <c r="A30" s="48" t="s">
        <v>113</v>
      </c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  <row r="31" customFormat="false" ht="16.5" hidden="false" customHeight="true" outlineLevel="0" collapsed="false">
      <c r="A31" s="49" t="n">
        <v>16</v>
      </c>
      <c r="B31" s="50" t="s">
        <v>114</v>
      </c>
      <c r="C31" s="51" t="s">
        <v>115</v>
      </c>
      <c r="D31" s="52" t="s">
        <v>116</v>
      </c>
      <c r="E31" s="53" t="s">
        <v>73</v>
      </c>
      <c r="F31" s="54" t="s">
        <v>73</v>
      </c>
      <c r="G31" s="55" t="s">
        <v>117</v>
      </c>
      <c r="H31" s="55" t="s">
        <v>118</v>
      </c>
      <c r="I31" s="55"/>
      <c r="J31" s="55" t="s">
        <v>56</v>
      </c>
      <c r="K31" s="24" t="s">
        <v>28</v>
      </c>
      <c r="L31" s="56" t="n">
        <v>8</v>
      </c>
      <c r="M31" s="57" t="s">
        <v>119</v>
      </c>
    </row>
    <row r="32" customFormat="false" ht="16.5" hidden="false" customHeight="true" outlineLevel="0" collapsed="false">
      <c r="A32" s="17" t="n">
        <v>17</v>
      </c>
      <c r="B32" s="58" t="s">
        <v>114</v>
      </c>
      <c r="C32" s="19" t="s">
        <v>120</v>
      </c>
      <c r="D32" s="20" t="s">
        <v>116</v>
      </c>
      <c r="E32" s="59" t="s">
        <v>12</v>
      </c>
      <c r="F32" s="22" t="s">
        <v>73</v>
      </c>
      <c r="G32" s="23" t="s">
        <v>117</v>
      </c>
      <c r="H32" s="23" t="s">
        <v>121</v>
      </c>
      <c r="I32" s="23"/>
      <c r="J32" s="23" t="s">
        <v>56</v>
      </c>
      <c r="K32" s="24" t="s">
        <v>28</v>
      </c>
      <c r="L32" s="25" t="n">
        <v>4</v>
      </c>
      <c r="M32" s="26" t="s">
        <v>122</v>
      </c>
    </row>
    <row r="33" customFormat="false" ht="16.5" hidden="false" customHeight="true" outlineLevel="0" collapsed="false">
      <c r="A33" s="49" t="n">
        <v>18</v>
      </c>
      <c r="B33" s="50" t="s">
        <v>114</v>
      </c>
      <c r="C33" s="51" t="s">
        <v>123</v>
      </c>
      <c r="D33" s="52" t="s">
        <v>124</v>
      </c>
      <c r="E33" s="53" t="s">
        <v>73</v>
      </c>
      <c r="F33" s="54" t="s">
        <v>73</v>
      </c>
      <c r="G33" s="55" t="s">
        <v>125</v>
      </c>
      <c r="H33" s="55" t="s">
        <v>118</v>
      </c>
      <c r="I33" s="55"/>
      <c r="J33" s="55" t="s">
        <v>74</v>
      </c>
      <c r="K33" s="60" t="s">
        <v>29</v>
      </c>
      <c r="L33" s="56" t="n">
        <v>6</v>
      </c>
      <c r="M33" s="57" t="s">
        <v>126</v>
      </c>
    </row>
    <row r="34" customFormat="false" ht="16.5" hidden="false" customHeight="true" outlineLevel="0" collapsed="false">
      <c r="A34" s="17" t="n">
        <v>19</v>
      </c>
      <c r="B34" s="58" t="s">
        <v>114</v>
      </c>
      <c r="C34" s="19" t="s">
        <v>127</v>
      </c>
      <c r="D34" s="20" t="s">
        <v>128</v>
      </c>
      <c r="E34" s="59" t="s">
        <v>73</v>
      </c>
      <c r="F34" s="22" t="s">
        <v>12</v>
      </c>
      <c r="G34" s="23" t="s">
        <v>117</v>
      </c>
      <c r="H34" s="23" t="s">
        <v>118</v>
      </c>
      <c r="I34" s="23"/>
      <c r="J34" s="23" t="s">
        <v>56</v>
      </c>
      <c r="K34" s="60" t="s">
        <v>29</v>
      </c>
      <c r="L34" s="25" t="n">
        <v>5</v>
      </c>
      <c r="M34" s="26" t="s">
        <v>129</v>
      </c>
    </row>
    <row r="35" customFormat="false" ht="16.5" hidden="false" customHeight="true" outlineLevel="0" collapsed="false">
      <c r="A35" s="49" t="n">
        <v>20</v>
      </c>
      <c r="B35" s="50" t="s">
        <v>114</v>
      </c>
      <c r="C35" s="51" t="s">
        <v>130</v>
      </c>
      <c r="D35" s="52" t="s">
        <v>90</v>
      </c>
      <c r="E35" s="53" t="s">
        <v>73</v>
      </c>
      <c r="F35" s="54" t="s">
        <v>52</v>
      </c>
      <c r="G35" s="55" t="s">
        <v>131</v>
      </c>
      <c r="H35" s="55" t="s">
        <v>132</v>
      </c>
      <c r="I35" s="55" t="s">
        <v>133</v>
      </c>
      <c r="J35" s="55" t="s">
        <v>74</v>
      </c>
      <c r="K35" s="24" t="s">
        <v>28</v>
      </c>
      <c r="L35" s="56" t="n">
        <v>2</v>
      </c>
      <c r="M35" s="57" t="s">
        <v>134</v>
      </c>
    </row>
    <row r="36" customFormat="false" ht="16.5" hidden="false" customHeight="true" outlineLevel="0" collapsed="false">
      <c r="A36" s="17" t="n">
        <v>21</v>
      </c>
      <c r="B36" s="58" t="s">
        <v>114</v>
      </c>
      <c r="C36" s="19" t="s">
        <v>135</v>
      </c>
      <c r="D36" s="20" t="s">
        <v>136</v>
      </c>
      <c r="E36" s="59" t="s">
        <v>73</v>
      </c>
      <c r="F36" s="22" t="s">
        <v>73</v>
      </c>
      <c r="G36" s="23" t="s">
        <v>117</v>
      </c>
      <c r="H36" s="23" t="s">
        <v>132</v>
      </c>
      <c r="I36" s="23"/>
      <c r="J36" s="23" t="s">
        <v>74</v>
      </c>
      <c r="K36" s="60" t="s">
        <v>29</v>
      </c>
      <c r="L36" s="25" t="n">
        <v>3</v>
      </c>
      <c r="M36" s="26" t="s">
        <v>137</v>
      </c>
    </row>
    <row r="37" customFormat="false" ht="16.5" hidden="false" customHeight="true" outlineLevel="0" collapsed="false">
      <c r="A37" s="49" t="n">
        <v>22</v>
      </c>
      <c r="B37" s="50" t="s">
        <v>114</v>
      </c>
      <c r="C37" s="51" t="s">
        <v>138</v>
      </c>
      <c r="D37" s="52" t="s">
        <v>106</v>
      </c>
      <c r="E37" s="53" t="s">
        <v>51</v>
      </c>
      <c r="F37" s="54" t="s">
        <v>52</v>
      </c>
      <c r="G37" s="55" t="s">
        <v>125</v>
      </c>
      <c r="H37" s="55" t="s">
        <v>133</v>
      </c>
      <c r="I37" s="55" t="s">
        <v>139</v>
      </c>
      <c r="J37" s="55" t="s">
        <v>56</v>
      </c>
      <c r="K37" s="24" t="s">
        <v>28</v>
      </c>
      <c r="L37" s="56" t="n">
        <v>1.5</v>
      </c>
      <c r="M37" s="57" t="s">
        <v>140</v>
      </c>
    </row>
    <row r="38" customFormat="false" ht="16.5" hidden="false" customHeight="true" outlineLevel="0" collapsed="false">
      <c r="A38" s="17" t="n">
        <v>23</v>
      </c>
      <c r="B38" s="58" t="s">
        <v>114</v>
      </c>
      <c r="C38" s="19" t="s">
        <v>141</v>
      </c>
      <c r="D38" s="20" t="s">
        <v>109</v>
      </c>
      <c r="E38" s="59" t="s">
        <v>73</v>
      </c>
      <c r="F38" s="22" t="s">
        <v>73</v>
      </c>
      <c r="G38" s="23" t="s">
        <v>117</v>
      </c>
      <c r="H38" s="23" t="s">
        <v>118</v>
      </c>
      <c r="I38" s="23"/>
      <c r="J38" s="23" t="s">
        <v>56</v>
      </c>
      <c r="K38" s="60" t="s">
        <v>29</v>
      </c>
      <c r="L38" s="25" t="n">
        <v>2</v>
      </c>
      <c r="M38" s="26" t="s">
        <v>142</v>
      </c>
    </row>
    <row r="39" customFormat="false" ht="16.5" hidden="false" customHeight="true" outlineLevel="0" collapsed="false">
      <c r="A39" s="49" t="n">
        <v>24</v>
      </c>
      <c r="B39" s="50" t="s">
        <v>114</v>
      </c>
      <c r="C39" s="51" t="s">
        <v>143</v>
      </c>
      <c r="D39" s="52" t="s">
        <v>109</v>
      </c>
      <c r="E39" s="53" t="s">
        <v>12</v>
      </c>
      <c r="F39" s="54" t="s">
        <v>73</v>
      </c>
      <c r="G39" s="55" t="s">
        <v>118</v>
      </c>
      <c r="H39" s="55" t="s">
        <v>118</v>
      </c>
      <c r="I39" s="55"/>
      <c r="J39" s="55" t="s">
        <v>56</v>
      </c>
      <c r="K39" s="61" t="s">
        <v>30</v>
      </c>
      <c r="L39" s="56" t="n">
        <v>1</v>
      </c>
      <c r="M39" s="57" t="s">
        <v>144</v>
      </c>
    </row>
    <row r="40" customFormat="false" ht="18" hidden="false" customHeight="true" outlineLevel="0" collapsed="false">
      <c r="A40" s="62" t="s">
        <v>145</v>
      </c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</row>
    <row r="41" customFormat="false" ht="16.5" hidden="false" customHeight="true" outlineLevel="0" collapsed="false">
      <c r="A41" s="17" t="n">
        <v>25</v>
      </c>
      <c r="B41" s="63" t="s">
        <v>146</v>
      </c>
      <c r="C41" s="19" t="s">
        <v>147</v>
      </c>
      <c r="D41" s="20" t="s">
        <v>124</v>
      </c>
      <c r="E41" s="64" t="s">
        <v>12</v>
      </c>
      <c r="F41" s="22" t="s">
        <v>73</v>
      </c>
      <c r="G41" s="23" t="s">
        <v>148</v>
      </c>
      <c r="H41" s="23" t="s">
        <v>149</v>
      </c>
      <c r="I41" s="23"/>
      <c r="J41" s="23" t="s">
        <v>56</v>
      </c>
      <c r="K41" s="61" t="s">
        <v>30</v>
      </c>
      <c r="L41" s="25" t="n">
        <v>10</v>
      </c>
      <c r="M41" s="26" t="s">
        <v>150</v>
      </c>
    </row>
    <row r="42" customFormat="false" ht="16.5" hidden="false" customHeight="true" outlineLevel="0" collapsed="false">
      <c r="A42" s="65" t="n">
        <v>26</v>
      </c>
      <c r="B42" s="66" t="s">
        <v>146</v>
      </c>
      <c r="C42" s="67" t="s">
        <v>151</v>
      </c>
      <c r="D42" s="68" t="s">
        <v>116</v>
      </c>
      <c r="E42" s="69" t="s">
        <v>12</v>
      </c>
      <c r="F42" s="70" t="s">
        <v>52</v>
      </c>
      <c r="G42" s="71" t="s">
        <v>148</v>
      </c>
      <c r="H42" s="71" t="s">
        <v>152</v>
      </c>
      <c r="I42" s="71"/>
      <c r="J42" s="71" t="s">
        <v>74</v>
      </c>
      <c r="K42" s="61" t="s">
        <v>30</v>
      </c>
      <c r="L42" s="72" t="n">
        <v>4</v>
      </c>
      <c r="M42" s="73" t="s">
        <v>153</v>
      </c>
    </row>
    <row r="43" customFormat="false" ht="16.5" hidden="false" customHeight="true" outlineLevel="0" collapsed="false">
      <c r="A43" s="17" t="n">
        <v>27</v>
      </c>
      <c r="B43" s="63" t="s">
        <v>146</v>
      </c>
      <c r="C43" s="19" t="s">
        <v>154</v>
      </c>
      <c r="D43" s="20" t="s">
        <v>155</v>
      </c>
      <c r="E43" s="64" t="s">
        <v>12</v>
      </c>
      <c r="F43" s="22" t="s">
        <v>52</v>
      </c>
      <c r="G43" s="23" t="s">
        <v>148</v>
      </c>
      <c r="H43" s="23" t="s">
        <v>156</v>
      </c>
      <c r="I43" s="23"/>
      <c r="J43" s="23" t="s">
        <v>56</v>
      </c>
      <c r="K43" s="61" t="s">
        <v>30</v>
      </c>
      <c r="L43" s="25" t="n">
        <v>1.5</v>
      </c>
      <c r="M43" s="26" t="s">
        <v>157</v>
      </c>
    </row>
    <row r="44" customFormat="false" ht="16.5" hidden="false" customHeight="true" outlineLevel="0" collapsed="false">
      <c r="A44" s="65" t="n">
        <v>28</v>
      </c>
      <c r="B44" s="66" t="s">
        <v>146</v>
      </c>
      <c r="C44" s="67" t="s">
        <v>158</v>
      </c>
      <c r="D44" s="68" t="s">
        <v>90</v>
      </c>
      <c r="E44" s="69" t="s">
        <v>78</v>
      </c>
      <c r="F44" s="70" t="s">
        <v>73</v>
      </c>
      <c r="G44" s="71" t="s">
        <v>159</v>
      </c>
      <c r="H44" s="71" t="s">
        <v>160</v>
      </c>
      <c r="I44" s="71"/>
      <c r="J44" s="71" t="s">
        <v>161</v>
      </c>
      <c r="K44" s="74" t="s">
        <v>31</v>
      </c>
      <c r="L44" s="72" t="n">
        <v>4</v>
      </c>
      <c r="M44" s="73" t="s">
        <v>162</v>
      </c>
    </row>
    <row r="45" customFormat="false" ht="16.5" hidden="false" customHeight="true" outlineLevel="0" collapsed="false">
      <c r="A45" s="17" t="n">
        <v>29</v>
      </c>
      <c r="B45" s="63" t="s">
        <v>146</v>
      </c>
      <c r="C45" s="19" t="s">
        <v>163</v>
      </c>
      <c r="D45" s="20" t="s">
        <v>124</v>
      </c>
      <c r="E45" s="64" t="s">
        <v>12</v>
      </c>
      <c r="F45" s="22" t="s">
        <v>73</v>
      </c>
      <c r="G45" s="23" t="s">
        <v>164</v>
      </c>
      <c r="H45" s="23" t="s">
        <v>165</v>
      </c>
      <c r="I45" s="23"/>
      <c r="J45" s="23" t="s">
        <v>74</v>
      </c>
      <c r="K45" s="74" t="s">
        <v>31</v>
      </c>
      <c r="L45" s="25" t="n">
        <v>12</v>
      </c>
      <c r="M45" s="26" t="s">
        <v>166</v>
      </c>
    </row>
    <row r="46" customFormat="false" ht="16.5" hidden="false" customHeight="true" outlineLevel="0" collapsed="false">
      <c r="A46" s="65" t="n">
        <v>30</v>
      </c>
      <c r="B46" s="66" t="s">
        <v>146</v>
      </c>
      <c r="C46" s="67" t="s">
        <v>167</v>
      </c>
      <c r="D46" s="68" t="s">
        <v>109</v>
      </c>
      <c r="E46" s="69" t="s">
        <v>12</v>
      </c>
      <c r="F46" s="70" t="s">
        <v>52</v>
      </c>
      <c r="G46" s="71" t="s">
        <v>148</v>
      </c>
      <c r="H46" s="71" t="s">
        <v>168</v>
      </c>
      <c r="I46" s="71"/>
      <c r="J46" s="71" t="s">
        <v>56</v>
      </c>
      <c r="K46" s="61" t="s">
        <v>30</v>
      </c>
      <c r="L46" s="72" t="n">
        <v>1</v>
      </c>
      <c r="M46" s="73" t="s">
        <v>169</v>
      </c>
    </row>
    <row r="47" customFormat="false" ht="16.5" hidden="false" customHeight="true" outlineLevel="0" collapsed="false">
      <c r="A47" s="17" t="n">
        <v>31</v>
      </c>
      <c r="B47" s="63" t="s">
        <v>146</v>
      </c>
      <c r="C47" s="19" t="s">
        <v>170</v>
      </c>
      <c r="D47" s="20" t="s">
        <v>155</v>
      </c>
      <c r="E47" s="64" t="s">
        <v>78</v>
      </c>
      <c r="F47" s="22" t="s">
        <v>12</v>
      </c>
      <c r="G47" s="23" t="s">
        <v>164</v>
      </c>
      <c r="H47" s="23" t="s">
        <v>149</v>
      </c>
      <c r="I47" s="23"/>
      <c r="J47" s="23" t="s">
        <v>74</v>
      </c>
      <c r="K47" s="74" t="s">
        <v>31</v>
      </c>
      <c r="L47" s="25" t="n">
        <v>1.5</v>
      </c>
      <c r="M47" s="26" t="s">
        <v>171</v>
      </c>
    </row>
    <row r="48" customFormat="false" ht="16.5" hidden="false" customHeight="true" outlineLevel="0" collapsed="false">
      <c r="A48" s="65" t="n">
        <v>32</v>
      </c>
      <c r="B48" s="66" t="s">
        <v>146</v>
      </c>
      <c r="C48" s="67" t="s">
        <v>172</v>
      </c>
      <c r="D48" s="68" t="s">
        <v>109</v>
      </c>
      <c r="E48" s="69" t="s">
        <v>12</v>
      </c>
      <c r="F48" s="70" t="s">
        <v>78</v>
      </c>
      <c r="G48" s="71" t="s">
        <v>173</v>
      </c>
      <c r="H48" s="71" t="s">
        <v>173</v>
      </c>
      <c r="I48" s="71"/>
      <c r="J48" s="71" t="s">
        <v>56</v>
      </c>
      <c r="K48" s="74" t="s">
        <v>31</v>
      </c>
      <c r="L48" s="72" t="n">
        <v>1</v>
      </c>
      <c r="M48" s="73" t="s">
        <v>174</v>
      </c>
    </row>
    <row r="49" customFormat="false" ht="18" hidden="false" customHeight="true" outlineLevel="0" collapsed="false">
      <c r="A49" s="75" t="s">
        <v>175</v>
      </c>
      <c r="B49" s="75"/>
      <c r="C49" s="75"/>
      <c r="D49" s="75"/>
      <c r="E49" s="75"/>
      <c r="F49" s="75"/>
      <c r="G49" s="75"/>
      <c r="H49" s="75"/>
      <c r="I49" s="75"/>
      <c r="J49" s="75"/>
      <c r="K49" s="75"/>
      <c r="L49" s="75"/>
      <c r="M49" s="75"/>
    </row>
    <row r="50" customFormat="false" ht="16.5" hidden="false" customHeight="true" outlineLevel="0" collapsed="false">
      <c r="A50" s="17" t="n">
        <v>33</v>
      </c>
      <c r="B50" s="76" t="s">
        <v>176</v>
      </c>
      <c r="C50" s="19" t="s">
        <v>177</v>
      </c>
      <c r="D50" s="20" t="s">
        <v>178</v>
      </c>
      <c r="E50" s="77" t="s">
        <v>4</v>
      </c>
      <c r="F50" s="22" t="s">
        <v>52</v>
      </c>
      <c r="G50" s="23" t="s">
        <v>179</v>
      </c>
      <c r="H50" s="23" t="s">
        <v>180</v>
      </c>
      <c r="I50" s="23"/>
      <c r="J50" s="23" t="s">
        <v>56</v>
      </c>
      <c r="K50" s="74" t="s">
        <v>31</v>
      </c>
      <c r="L50" s="25" t="n">
        <v>1</v>
      </c>
      <c r="M50" s="26" t="s">
        <v>181</v>
      </c>
    </row>
    <row r="51" customFormat="false" ht="16.5" hidden="false" customHeight="true" outlineLevel="0" collapsed="false">
      <c r="A51" s="78" t="n">
        <v>34</v>
      </c>
      <c r="B51" s="79" t="s">
        <v>176</v>
      </c>
      <c r="C51" s="80" t="s">
        <v>182</v>
      </c>
      <c r="D51" s="81" t="s">
        <v>109</v>
      </c>
      <c r="E51" s="82" t="s">
        <v>12</v>
      </c>
      <c r="F51" s="83" t="s">
        <v>78</v>
      </c>
      <c r="G51" s="84" t="s">
        <v>14</v>
      </c>
      <c r="H51" s="84" t="s">
        <v>14</v>
      </c>
      <c r="I51" s="84"/>
      <c r="J51" s="84" t="s">
        <v>56</v>
      </c>
      <c r="K51" s="74" t="s">
        <v>31</v>
      </c>
      <c r="L51" s="85" t="n">
        <v>1.5</v>
      </c>
      <c r="M51" s="86" t="s">
        <v>183</v>
      </c>
    </row>
    <row r="52" customFormat="false" ht="16.5" hidden="false" customHeight="true" outlineLevel="0" collapsed="false">
      <c r="A52" s="17" t="n">
        <v>35</v>
      </c>
      <c r="B52" s="76" t="s">
        <v>176</v>
      </c>
      <c r="C52" s="19" t="s">
        <v>184</v>
      </c>
      <c r="D52" s="20" t="s">
        <v>185</v>
      </c>
      <c r="E52" s="77" t="s">
        <v>78</v>
      </c>
      <c r="F52" s="22" t="s">
        <v>52</v>
      </c>
      <c r="G52" s="23" t="s">
        <v>14</v>
      </c>
      <c r="H52" s="23" t="s">
        <v>186</v>
      </c>
      <c r="I52" s="23"/>
      <c r="J52" s="23" t="s">
        <v>74</v>
      </c>
      <c r="K52" s="74" t="s">
        <v>31</v>
      </c>
      <c r="L52" s="25" t="n">
        <v>0.5</v>
      </c>
      <c r="M52" s="26" t="s">
        <v>187</v>
      </c>
    </row>
    <row r="53" customFormat="false" ht="16.5" hidden="false" customHeight="true" outlineLevel="0" collapsed="false">
      <c r="A53" s="78" t="n">
        <v>36</v>
      </c>
      <c r="B53" s="79" t="s">
        <v>176</v>
      </c>
      <c r="C53" s="80" t="s">
        <v>188</v>
      </c>
      <c r="D53" s="81" t="s">
        <v>189</v>
      </c>
      <c r="E53" s="82" t="s">
        <v>78</v>
      </c>
      <c r="F53" s="83" t="s">
        <v>52</v>
      </c>
      <c r="G53" s="84" t="s">
        <v>14</v>
      </c>
      <c r="H53" s="84" t="s">
        <v>186</v>
      </c>
      <c r="I53" s="84"/>
      <c r="J53" s="84" t="s">
        <v>74</v>
      </c>
      <c r="K53" s="74" t="s">
        <v>31</v>
      </c>
      <c r="L53" s="85" t="n">
        <v>0.5</v>
      </c>
      <c r="M53" s="86" t="s">
        <v>190</v>
      </c>
    </row>
    <row r="54" customFormat="false" ht="21.75" hidden="false" customHeight="true" outlineLevel="0" collapsed="false">
      <c r="A54" s="87" t="s">
        <v>191</v>
      </c>
      <c r="B54" s="87"/>
      <c r="C54" s="87"/>
      <c r="D54" s="87"/>
      <c r="E54" s="88" t="s">
        <v>192</v>
      </c>
      <c r="F54" s="89" t="n">
        <f aca="false">COUNTA(C13:C53)</f>
        <v>36</v>
      </c>
      <c r="G54" s="88" t="s">
        <v>193</v>
      </c>
      <c r="H54" s="89" t="n">
        <f aca="false">COUNTIF(K13:K53,"✅ Erledigt")</f>
        <v>19</v>
      </c>
      <c r="I54" s="90" t="s">
        <v>194</v>
      </c>
      <c r="J54" s="89" t="n">
        <f aca="false">COUNTIF(K13:K53,"🔄 In Bearbeitung")</f>
        <v>4</v>
      </c>
      <c r="K54" s="91" t="s">
        <v>195</v>
      </c>
      <c r="L54" s="89" t="n">
        <f aca="false">COUNTIF(K13:K53,"⏳ Ausstehend")</f>
        <v>5</v>
      </c>
      <c r="M54" s="92" t="str">
        <f aca="false">SUMIF(K13:K53,"✅ Erledigt",L13:L53) &amp; " Std. abgeschlossen"</f>
        <v>37.5 Std. abgeschlossen</v>
      </c>
    </row>
  </sheetData>
  <autoFilter ref="A12:M53"/>
  <mergeCells count="26">
    <mergeCell ref="A1:M1"/>
    <mergeCell ref="A2:H2"/>
    <mergeCell ref="I2:M2"/>
    <mergeCell ref="B4:D4"/>
    <mergeCell ref="F4:H4"/>
    <mergeCell ref="J4:L4"/>
    <mergeCell ref="B5:D5"/>
    <mergeCell ref="F5:H5"/>
    <mergeCell ref="J5:L5"/>
    <mergeCell ref="B6:D6"/>
    <mergeCell ref="F6:H6"/>
    <mergeCell ref="J6:L6"/>
    <mergeCell ref="B7:D7"/>
    <mergeCell ref="F7:H7"/>
    <mergeCell ref="J7:L7"/>
    <mergeCell ref="A9:C9"/>
    <mergeCell ref="A10:C10"/>
    <mergeCell ref="D10:F10"/>
    <mergeCell ref="G10:I10"/>
    <mergeCell ref="J10:K10"/>
    <mergeCell ref="A13:M13"/>
    <mergeCell ref="A21:M21"/>
    <mergeCell ref="A30:M30"/>
    <mergeCell ref="A40:M40"/>
    <mergeCell ref="A49:M49"/>
    <mergeCell ref="A54:D54"/>
  </mergeCells>
  <dataValidations count="2">
    <dataValidation allowBlank="true" errorStyle="stop" operator="between" showDropDown="false" showErrorMessage="false" showInputMessage="false" sqref="K13:K53" type="list">
      <formula1>"✅ Erledigt,🔄 In Bearbeitung,⏳ Ausstehend,❌ Nicht gestartet,➡️ Übersprungen"</formula1>
      <formula2>0</formula2>
    </dataValidation>
    <dataValidation allowBlank="true" errorStyle="stop" operator="between" showDropDown="false" showErrorMessage="false" showInputMessage="false" sqref="J13:J53" type="list">
      <formula1>"🔴 Hoch,🟡 Mittel,🟢 Niedrig"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3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6"/>
    <col collapsed="false" customWidth="true" hidden="false" outlineLevel="0" max="2" min="2" style="0" width="20"/>
    <col collapsed="false" customWidth="true" hidden="false" outlineLevel="0" max="3" min="3" style="0" width="16"/>
    <col collapsed="false" customWidth="true" hidden="false" outlineLevel="0" max="4" min="4" style="0" width="12"/>
    <col collapsed="false" customWidth="true" hidden="false" outlineLevel="0" max="5" min="5" style="0" width="18"/>
    <col collapsed="false" customWidth="true" hidden="false" outlineLevel="0" max="6" min="6" style="0" width="16"/>
    <col collapsed="false" customWidth="true" hidden="false" outlineLevel="0" max="7" min="7" style="0" width="26"/>
  </cols>
  <sheetData>
    <row r="1" customFormat="false" ht="33.75" hidden="false" customHeight="true" outlineLevel="0" collapsed="false">
      <c r="A1" s="93" t="s">
        <v>196</v>
      </c>
      <c r="B1" s="93"/>
      <c r="C1" s="93"/>
      <c r="D1" s="93"/>
      <c r="E1" s="93"/>
      <c r="F1" s="93"/>
      <c r="G1" s="93"/>
    </row>
    <row r="2" customFormat="false" ht="18" hidden="false" customHeight="true" outlineLevel="0" collapsed="false">
      <c r="A2" s="94" t="s">
        <v>197</v>
      </c>
      <c r="B2" s="94"/>
      <c r="C2" s="94"/>
      <c r="D2" s="94"/>
      <c r="E2" s="94"/>
      <c r="F2" s="94"/>
      <c r="G2" s="94"/>
    </row>
    <row r="3" customFormat="false" ht="7.5" hidden="false" customHeight="true" outlineLevel="0" collapsed="false"/>
    <row r="4" customFormat="false" ht="18" hidden="false" customHeight="true" outlineLevel="0" collapsed="false">
      <c r="A4" s="16" t="s">
        <v>198</v>
      </c>
      <c r="B4" s="16"/>
      <c r="C4" s="16"/>
      <c r="D4" s="16"/>
      <c r="E4" s="16"/>
      <c r="F4" s="16"/>
      <c r="G4" s="16"/>
    </row>
    <row r="5" customFormat="false" ht="27.75" hidden="false" customHeight="true" outlineLevel="0" collapsed="false">
      <c r="A5" s="95" t="s">
        <v>199</v>
      </c>
      <c r="B5" s="95" t="s">
        <v>200</v>
      </c>
      <c r="C5" s="95" t="s">
        <v>201</v>
      </c>
      <c r="D5" s="95" t="s">
        <v>202</v>
      </c>
      <c r="E5" s="95" t="s">
        <v>44</v>
      </c>
      <c r="F5" s="95" t="s">
        <v>203</v>
      </c>
      <c r="G5" s="95" t="s">
        <v>204</v>
      </c>
    </row>
    <row r="6" customFormat="false" ht="16.5" hidden="false" customHeight="true" outlineLevel="0" collapsed="false">
      <c r="A6" s="29" t="s">
        <v>205</v>
      </c>
      <c r="B6" s="96" t="s">
        <v>60</v>
      </c>
      <c r="C6" s="96" t="s">
        <v>206</v>
      </c>
      <c r="D6" s="33" t="s">
        <v>61</v>
      </c>
      <c r="E6" s="24" t="s">
        <v>28</v>
      </c>
      <c r="F6" s="33"/>
      <c r="G6" s="32" t="s">
        <v>207</v>
      </c>
    </row>
    <row r="7" customFormat="false" ht="16.5" hidden="false" customHeight="true" outlineLevel="0" collapsed="false">
      <c r="A7" s="19" t="s">
        <v>208</v>
      </c>
      <c r="B7" s="97" t="s">
        <v>60</v>
      </c>
      <c r="C7" s="97" t="s">
        <v>206</v>
      </c>
      <c r="D7" s="23" t="s">
        <v>61</v>
      </c>
      <c r="E7" s="24" t="s">
        <v>28</v>
      </c>
      <c r="F7" s="23"/>
      <c r="G7" s="22" t="s">
        <v>209</v>
      </c>
    </row>
    <row r="8" customFormat="false" ht="16.5" hidden="false" customHeight="true" outlineLevel="0" collapsed="false">
      <c r="A8" s="29" t="s">
        <v>210</v>
      </c>
      <c r="B8" s="96" t="s">
        <v>60</v>
      </c>
      <c r="C8" s="96" t="s">
        <v>206</v>
      </c>
      <c r="D8" s="33" t="s">
        <v>61</v>
      </c>
      <c r="E8" s="24" t="s">
        <v>28</v>
      </c>
      <c r="F8" s="33"/>
      <c r="G8" s="32" t="s">
        <v>211</v>
      </c>
    </row>
    <row r="9" customFormat="false" ht="16.5" hidden="false" customHeight="true" outlineLevel="0" collapsed="false">
      <c r="A9" s="19" t="s">
        <v>212</v>
      </c>
      <c r="B9" s="97" t="s">
        <v>68</v>
      </c>
      <c r="C9" s="97" t="s">
        <v>213</v>
      </c>
      <c r="D9" s="23" t="s">
        <v>69</v>
      </c>
      <c r="E9" s="24" t="s">
        <v>28</v>
      </c>
      <c r="F9" s="23"/>
      <c r="G9" s="22" t="s">
        <v>214</v>
      </c>
    </row>
    <row r="10" customFormat="false" ht="16.5" hidden="false" customHeight="true" outlineLevel="0" collapsed="false">
      <c r="A10" s="29" t="s">
        <v>215</v>
      </c>
      <c r="B10" s="96" t="s">
        <v>68</v>
      </c>
      <c r="C10" s="96" t="s">
        <v>213</v>
      </c>
      <c r="D10" s="33" t="s">
        <v>69</v>
      </c>
      <c r="E10" s="24" t="s">
        <v>28</v>
      </c>
      <c r="F10" s="33"/>
      <c r="G10" s="32"/>
    </row>
    <row r="11" customFormat="false" ht="4.5" hidden="false" customHeight="true" outlineLevel="0" collapsed="false"/>
    <row r="12" customFormat="false" ht="18" hidden="false" customHeight="true" outlineLevel="0" collapsed="false">
      <c r="A12" s="36" t="s">
        <v>216</v>
      </c>
      <c r="B12" s="36"/>
      <c r="C12" s="36"/>
      <c r="D12" s="36"/>
      <c r="E12" s="36"/>
      <c r="F12" s="36"/>
      <c r="G12" s="36"/>
    </row>
    <row r="13" customFormat="false" ht="16.5" hidden="false" customHeight="true" outlineLevel="0" collapsed="false">
      <c r="A13" s="29" t="s">
        <v>217</v>
      </c>
      <c r="B13" s="96" t="s">
        <v>60</v>
      </c>
      <c r="C13" s="96" t="s">
        <v>206</v>
      </c>
      <c r="D13" s="33" t="s">
        <v>62</v>
      </c>
      <c r="E13" s="24" t="s">
        <v>28</v>
      </c>
      <c r="F13" s="33"/>
      <c r="G13" s="32" t="s">
        <v>218</v>
      </c>
    </row>
    <row r="14" customFormat="false" ht="16.5" hidden="false" customHeight="true" outlineLevel="0" collapsed="false">
      <c r="A14" s="19" t="s">
        <v>219</v>
      </c>
      <c r="B14" s="97" t="s">
        <v>60</v>
      </c>
      <c r="C14" s="97" t="s">
        <v>206</v>
      </c>
      <c r="D14" s="23" t="s">
        <v>62</v>
      </c>
      <c r="E14" s="24" t="s">
        <v>28</v>
      </c>
      <c r="F14" s="23"/>
      <c r="G14" s="22" t="s">
        <v>220</v>
      </c>
    </row>
    <row r="15" customFormat="false" ht="16.5" hidden="false" customHeight="true" outlineLevel="0" collapsed="false">
      <c r="A15" s="29" t="s">
        <v>221</v>
      </c>
      <c r="B15" s="96" t="s">
        <v>60</v>
      </c>
      <c r="C15" s="96" t="s">
        <v>206</v>
      </c>
      <c r="D15" s="33" t="s">
        <v>61</v>
      </c>
      <c r="E15" s="24" t="s">
        <v>28</v>
      </c>
      <c r="F15" s="33"/>
      <c r="G15" s="32" t="s">
        <v>222</v>
      </c>
    </row>
    <row r="16" customFormat="false" ht="16.5" hidden="false" customHeight="true" outlineLevel="0" collapsed="false">
      <c r="A16" s="19" t="s">
        <v>223</v>
      </c>
      <c r="B16" s="97" t="s">
        <v>60</v>
      </c>
      <c r="C16" s="97" t="s">
        <v>206</v>
      </c>
      <c r="D16" s="23" t="s">
        <v>61</v>
      </c>
      <c r="E16" s="24" t="s">
        <v>28</v>
      </c>
      <c r="F16" s="23"/>
      <c r="G16" s="22" t="s">
        <v>224</v>
      </c>
    </row>
    <row r="17" customFormat="false" ht="16.5" hidden="false" customHeight="true" outlineLevel="0" collapsed="false">
      <c r="A17" s="29" t="s">
        <v>225</v>
      </c>
      <c r="B17" s="96" t="s">
        <v>60</v>
      </c>
      <c r="C17" s="96" t="s">
        <v>206</v>
      </c>
      <c r="D17" s="33" t="s">
        <v>62</v>
      </c>
      <c r="E17" s="24" t="s">
        <v>28</v>
      </c>
      <c r="F17" s="33"/>
      <c r="G17" s="32" t="s">
        <v>226</v>
      </c>
    </row>
    <row r="18" customFormat="false" ht="16.5" hidden="false" customHeight="true" outlineLevel="0" collapsed="false">
      <c r="A18" s="19" t="s">
        <v>227</v>
      </c>
      <c r="B18" s="97" t="s">
        <v>60</v>
      </c>
      <c r="C18" s="97" t="s">
        <v>206</v>
      </c>
      <c r="D18" s="23" t="s">
        <v>62</v>
      </c>
      <c r="E18" s="24" t="s">
        <v>28</v>
      </c>
      <c r="F18" s="23"/>
      <c r="G18" s="22" t="s">
        <v>228</v>
      </c>
    </row>
    <row r="19" customFormat="false" ht="16.5" hidden="false" customHeight="true" outlineLevel="0" collapsed="false">
      <c r="A19" s="29" t="s">
        <v>229</v>
      </c>
      <c r="B19" s="96" t="s">
        <v>51</v>
      </c>
      <c r="C19" s="96" t="s">
        <v>78</v>
      </c>
      <c r="D19" s="33" t="s">
        <v>61</v>
      </c>
      <c r="E19" s="24" t="s">
        <v>28</v>
      </c>
      <c r="F19" s="33"/>
      <c r="G19" s="32" t="s">
        <v>230</v>
      </c>
    </row>
    <row r="20" customFormat="false" ht="16.5" hidden="false" customHeight="true" outlineLevel="0" collapsed="false">
      <c r="A20" s="19" t="s">
        <v>231</v>
      </c>
      <c r="B20" s="97" t="s">
        <v>60</v>
      </c>
      <c r="C20" s="97" t="s">
        <v>206</v>
      </c>
      <c r="D20" s="23" t="s">
        <v>69</v>
      </c>
      <c r="E20" s="24" t="s">
        <v>28</v>
      </c>
      <c r="F20" s="23"/>
      <c r="G20" s="22" t="s">
        <v>232</v>
      </c>
    </row>
    <row r="21" customFormat="false" ht="4.5" hidden="false" customHeight="true" outlineLevel="0" collapsed="false"/>
    <row r="22" customFormat="false" ht="18" hidden="false" customHeight="true" outlineLevel="0" collapsed="false">
      <c r="A22" s="48" t="s">
        <v>233</v>
      </c>
      <c r="B22" s="48"/>
      <c r="C22" s="48"/>
      <c r="D22" s="48"/>
      <c r="E22" s="48"/>
      <c r="F22" s="48"/>
      <c r="G22" s="48"/>
    </row>
    <row r="23" customFormat="false" ht="16.5" hidden="false" customHeight="true" outlineLevel="0" collapsed="false">
      <c r="A23" s="29" t="s">
        <v>234</v>
      </c>
      <c r="B23" s="96" t="s">
        <v>68</v>
      </c>
      <c r="C23" s="96" t="s">
        <v>213</v>
      </c>
      <c r="D23" s="33" t="s">
        <v>69</v>
      </c>
      <c r="E23" s="24" t="s">
        <v>28</v>
      </c>
      <c r="F23" s="33"/>
      <c r="G23" s="32" t="s">
        <v>235</v>
      </c>
    </row>
    <row r="24" customFormat="false" ht="16.5" hidden="false" customHeight="true" outlineLevel="0" collapsed="false">
      <c r="A24" s="19" t="s">
        <v>236</v>
      </c>
      <c r="B24" s="97" t="s">
        <v>68</v>
      </c>
      <c r="C24" s="97" t="s">
        <v>213</v>
      </c>
      <c r="D24" s="23" t="s">
        <v>69</v>
      </c>
      <c r="E24" s="24" t="s">
        <v>28</v>
      </c>
      <c r="F24" s="23"/>
      <c r="G24" s="22" t="s">
        <v>237</v>
      </c>
    </row>
    <row r="25" customFormat="false" ht="16.5" hidden="false" customHeight="true" outlineLevel="0" collapsed="false">
      <c r="A25" s="29" t="s">
        <v>238</v>
      </c>
      <c r="B25" s="96" t="s">
        <v>68</v>
      </c>
      <c r="C25" s="96" t="s">
        <v>213</v>
      </c>
      <c r="D25" s="33" t="s">
        <v>69</v>
      </c>
      <c r="E25" s="24" t="s">
        <v>28</v>
      </c>
      <c r="F25" s="33"/>
      <c r="G25" s="32" t="s">
        <v>239</v>
      </c>
    </row>
    <row r="26" customFormat="false" ht="16.5" hidden="false" customHeight="true" outlineLevel="0" collapsed="false">
      <c r="A26" s="19" t="s">
        <v>240</v>
      </c>
      <c r="B26" s="97" t="s">
        <v>241</v>
      </c>
      <c r="C26" s="97" t="s">
        <v>242</v>
      </c>
      <c r="D26" s="23" t="s">
        <v>69</v>
      </c>
      <c r="E26" s="24" t="s">
        <v>28</v>
      </c>
      <c r="F26" s="23"/>
      <c r="G26" s="22" t="s">
        <v>243</v>
      </c>
    </row>
    <row r="27" customFormat="false" ht="4.5" hidden="false" customHeight="true" outlineLevel="0" collapsed="false"/>
    <row r="28" customFormat="false" ht="18" hidden="false" customHeight="true" outlineLevel="0" collapsed="false">
      <c r="A28" s="62" t="s">
        <v>244</v>
      </c>
      <c r="B28" s="62"/>
      <c r="C28" s="62"/>
      <c r="D28" s="62"/>
      <c r="E28" s="62"/>
      <c r="F28" s="62"/>
      <c r="G28" s="62"/>
    </row>
    <row r="29" customFormat="false" ht="16.5" hidden="false" customHeight="true" outlineLevel="0" collapsed="false">
      <c r="A29" s="29" t="s">
        <v>245</v>
      </c>
      <c r="B29" s="96" t="s">
        <v>51</v>
      </c>
      <c r="C29" s="96" t="s">
        <v>78</v>
      </c>
      <c r="D29" s="33" t="s">
        <v>54</v>
      </c>
      <c r="E29" s="24" t="s">
        <v>28</v>
      </c>
      <c r="F29" s="33"/>
      <c r="G29" s="32" t="s">
        <v>246</v>
      </c>
    </row>
    <row r="30" customFormat="false" ht="16.5" hidden="false" customHeight="true" outlineLevel="0" collapsed="false">
      <c r="A30" s="19" t="s">
        <v>247</v>
      </c>
      <c r="B30" s="97" t="s">
        <v>51</v>
      </c>
      <c r="C30" s="97" t="s">
        <v>78</v>
      </c>
      <c r="D30" s="23" t="s">
        <v>8</v>
      </c>
      <c r="E30" s="24" t="s">
        <v>28</v>
      </c>
      <c r="F30" s="23"/>
      <c r="G30" s="22" t="s">
        <v>248</v>
      </c>
    </row>
    <row r="31" customFormat="false" ht="16.5" hidden="false" customHeight="true" outlineLevel="0" collapsed="false">
      <c r="A31" s="29" t="s">
        <v>249</v>
      </c>
      <c r="B31" s="96" t="s">
        <v>51</v>
      </c>
      <c r="C31" s="96" t="s">
        <v>78</v>
      </c>
      <c r="D31" s="33" t="s">
        <v>54</v>
      </c>
      <c r="E31" s="24" t="s">
        <v>28</v>
      </c>
      <c r="F31" s="33"/>
      <c r="G31" s="32" t="s">
        <v>250</v>
      </c>
    </row>
    <row r="32" customFormat="false" ht="16.5" hidden="false" customHeight="true" outlineLevel="0" collapsed="false">
      <c r="A32" s="19" t="s">
        <v>251</v>
      </c>
      <c r="B32" s="97" t="s">
        <v>51</v>
      </c>
      <c r="C32" s="97" t="s">
        <v>78</v>
      </c>
      <c r="D32" s="23" t="s">
        <v>8</v>
      </c>
      <c r="E32" s="24" t="s">
        <v>28</v>
      </c>
      <c r="F32" s="23"/>
      <c r="G32" s="22"/>
    </row>
    <row r="33" customFormat="false" ht="16.5" hidden="false" customHeight="true" outlineLevel="0" collapsed="false">
      <c r="A33" s="29" t="s">
        <v>252</v>
      </c>
      <c r="B33" s="96" t="s">
        <v>51</v>
      </c>
      <c r="C33" s="96" t="s">
        <v>78</v>
      </c>
      <c r="D33" s="33" t="s">
        <v>8</v>
      </c>
      <c r="E33" s="24" t="s">
        <v>28</v>
      </c>
      <c r="F33" s="33"/>
      <c r="G33" s="32" t="s">
        <v>253</v>
      </c>
    </row>
    <row r="34" customFormat="false" ht="16.5" hidden="false" customHeight="true" outlineLevel="0" collapsed="false">
      <c r="A34" s="19" t="s">
        <v>254</v>
      </c>
      <c r="B34" s="97" t="s">
        <v>73</v>
      </c>
      <c r="C34" s="97" t="s">
        <v>73</v>
      </c>
      <c r="D34" s="23" t="s">
        <v>8</v>
      </c>
      <c r="E34" s="24" t="s">
        <v>28</v>
      </c>
      <c r="F34" s="23"/>
      <c r="G34" s="22" t="s">
        <v>255</v>
      </c>
    </row>
    <row r="35" customFormat="false" ht="4.5" hidden="false" customHeight="true" outlineLevel="0" collapsed="false"/>
  </sheetData>
  <mergeCells count="6">
    <mergeCell ref="A1:G1"/>
    <mergeCell ref="A2:G2"/>
    <mergeCell ref="A4:G4"/>
    <mergeCell ref="A12:G12"/>
    <mergeCell ref="A22:G22"/>
    <mergeCell ref="A28:G28"/>
  </mergeCells>
  <dataValidations count="1">
    <dataValidation allowBlank="true" errorStyle="stop" operator="between" showDropDown="false" showErrorMessage="false" showInputMessage="false" sqref="E5:E36" type="list">
      <formula1>"✅ Erledigt,🔄 In Bearbeitung,⏳ Ausstehend,❌ Nicht gestartet"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2" min="2" style="0" width="34"/>
    <col collapsed="false" customWidth="true" hidden="false" outlineLevel="0" max="3" min="3" style="0" width="13"/>
    <col collapsed="false" customWidth="true" hidden="false" outlineLevel="0" max="4" min="4" style="0" width="26"/>
    <col collapsed="false" customWidth="true" hidden="false" outlineLevel="0" max="5" min="5" style="0" width="18"/>
    <col collapsed="false" customWidth="true" hidden="false" outlineLevel="0" max="6" min="6" style="0" width="16"/>
    <col collapsed="false" customWidth="true" hidden="false" outlineLevel="0" max="7" min="7" style="0" width="24"/>
    <col collapsed="false" customWidth="true" hidden="false" outlineLevel="0" max="8" min="8" style="0" width="16"/>
  </cols>
  <sheetData>
    <row r="1" customFormat="false" ht="31.5" hidden="false" customHeight="true" outlineLevel="0" collapsed="false">
      <c r="A1" s="98" t="s">
        <v>256</v>
      </c>
      <c r="B1" s="98"/>
      <c r="C1" s="98"/>
      <c r="D1" s="98"/>
      <c r="E1" s="98"/>
      <c r="F1" s="98"/>
      <c r="G1" s="98"/>
      <c r="H1" s="98"/>
    </row>
    <row r="2" customFormat="false" ht="18" hidden="false" customHeight="true" outlineLevel="0" collapsed="false">
      <c r="A2" s="94" t="s">
        <v>257</v>
      </c>
      <c r="B2" s="94"/>
      <c r="C2" s="94"/>
      <c r="D2" s="94"/>
      <c r="E2" s="94"/>
      <c r="F2" s="94"/>
      <c r="G2" s="94"/>
      <c r="H2" s="94"/>
    </row>
    <row r="3" customFormat="false" ht="7.5" hidden="false" customHeight="true" outlineLevel="0" collapsed="false"/>
    <row r="4" customFormat="false" ht="18" hidden="false" customHeight="true" outlineLevel="0" collapsed="false">
      <c r="A4" s="16" t="s">
        <v>258</v>
      </c>
      <c r="B4" s="16"/>
      <c r="C4" s="16"/>
      <c r="D4" s="16"/>
      <c r="E4" s="16"/>
      <c r="F4" s="16"/>
      <c r="G4" s="16"/>
      <c r="H4" s="16"/>
    </row>
    <row r="5" customFormat="false" ht="27.75" hidden="false" customHeight="true" outlineLevel="0" collapsed="false">
      <c r="A5" s="95" t="s">
        <v>259</v>
      </c>
      <c r="B5" s="95" t="s">
        <v>260</v>
      </c>
      <c r="C5" s="95" t="s">
        <v>261</v>
      </c>
      <c r="D5" s="95" t="s">
        <v>262</v>
      </c>
      <c r="E5" s="95" t="s">
        <v>263</v>
      </c>
      <c r="F5" s="95" t="s">
        <v>264</v>
      </c>
      <c r="G5" s="95" t="s">
        <v>265</v>
      </c>
      <c r="H5" s="95" t="s">
        <v>44</v>
      </c>
    </row>
    <row r="6" customFormat="false" ht="31.5" hidden="false" customHeight="true" outlineLevel="0" collapsed="false">
      <c r="A6" s="99" t="s">
        <v>266</v>
      </c>
      <c r="B6" s="55" t="s">
        <v>8</v>
      </c>
      <c r="C6" s="100" t="s">
        <v>267</v>
      </c>
      <c r="D6" s="100" t="s">
        <v>268</v>
      </c>
      <c r="E6" s="100" t="s">
        <v>269</v>
      </c>
      <c r="F6" s="100" t="s">
        <v>270</v>
      </c>
      <c r="G6" s="55" t="s">
        <v>103</v>
      </c>
      <c r="H6" s="24" t="s">
        <v>28</v>
      </c>
    </row>
    <row r="7" customFormat="false" ht="31.5" hidden="false" customHeight="true" outlineLevel="0" collapsed="false">
      <c r="A7" s="101" t="s">
        <v>271</v>
      </c>
      <c r="B7" s="23" t="s">
        <v>103</v>
      </c>
      <c r="C7" s="102" t="s">
        <v>272</v>
      </c>
      <c r="D7" s="102" t="s">
        <v>273</v>
      </c>
      <c r="E7" s="102" t="s">
        <v>274</v>
      </c>
      <c r="F7" s="102" t="s">
        <v>275</v>
      </c>
      <c r="G7" s="23" t="s">
        <v>133</v>
      </c>
      <c r="H7" s="24" t="s">
        <v>28</v>
      </c>
    </row>
    <row r="8" customFormat="false" ht="31.5" hidden="false" customHeight="true" outlineLevel="0" collapsed="false">
      <c r="A8" s="99" t="s">
        <v>276</v>
      </c>
      <c r="B8" s="55" t="s">
        <v>125</v>
      </c>
      <c r="C8" s="100" t="s">
        <v>277</v>
      </c>
      <c r="D8" s="100" t="s">
        <v>278</v>
      </c>
      <c r="E8" s="100" t="s">
        <v>279</v>
      </c>
      <c r="F8" s="100" t="s">
        <v>280</v>
      </c>
      <c r="G8" s="55" t="s">
        <v>281</v>
      </c>
      <c r="H8" s="24" t="s">
        <v>28</v>
      </c>
    </row>
    <row r="9" customFormat="false" ht="31.5" hidden="false" customHeight="true" outlineLevel="0" collapsed="false">
      <c r="A9" s="101" t="s">
        <v>282</v>
      </c>
      <c r="B9" s="23" t="s">
        <v>118</v>
      </c>
      <c r="C9" s="102" t="s">
        <v>267</v>
      </c>
      <c r="D9" s="102" t="s">
        <v>283</v>
      </c>
      <c r="E9" s="102" t="s">
        <v>284</v>
      </c>
      <c r="F9" s="102" t="s">
        <v>285</v>
      </c>
      <c r="G9" s="23" t="s">
        <v>168</v>
      </c>
      <c r="H9" s="61" t="s">
        <v>30</v>
      </c>
    </row>
    <row r="10" customFormat="false" ht="31.5" hidden="false" customHeight="true" outlineLevel="0" collapsed="false">
      <c r="A10" s="99" t="s">
        <v>286</v>
      </c>
      <c r="B10" s="55" t="s">
        <v>168</v>
      </c>
      <c r="C10" s="100" t="s">
        <v>287</v>
      </c>
      <c r="D10" s="100" t="s">
        <v>52</v>
      </c>
      <c r="E10" s="100" t="s">
        <v>52</v>
      </c>
      <c r="F10" s="100" t="s">
        <v>52</v>
      </c>
      <c r="G10" s="55" t="s">
        <v>173</v>
      </c>
      <c r="H10" s="61" t="s">
        <v>30</v>
      </c>
    </row>
    <row r="11" customFormat="false" ht="31.5" hidden="false" customHeight="true" outlineLevel="0" collapsed="false">
      <c r="A11" s="101" t="s">
        <v>288</v>
      </c>
      <c r="B11" s="23" t="s">
        <v>14</v>
      </c>
      <c r="C11" s="102" t="s">
        <v>287</v>
      </c>
      <c r="D11" s="102" t="s">
        <v>52</v>
      </c>
      <c r="E11" s="102" t="s">
        <v>52</v>
      </c>
      <c r="F11" s="102" t="s">
        <v>52</v>
      </c>
      <c r="G11" s="23" t="s">
        <v>52</v>
      </c>
      <c r="H11" s="74" t="s">
        <v>31</v>
      </c>
    </row>
    <row r="13" customFormat="false" ht="9.75" hidden="false" customHeight="true" outlineLevel="0" collapsed="false"/>
    <row r="14" customFormat="false" ht="18" hidden="false" customHeight="true" outlineLevel="0" collapsed="false">
      <c r="A14" s="36" t="s">
        <v>289</v>
      </c>
      <c r="B14" s="36"/>
      <c r="C14" s="36"/>
      <c r="D14" s="36"/>
      <c r="E14" s="36"/>
      <c r="F14" s="36"/>
      <c r="G14" s="36"/>
      <c r="H14" s="36"/>
    </row>
    <row r="15" customFormat="false" ht="27.75" hidden="false" customHeight="true" outlineLevel="0" collapsed="false">
      <c r="A15" s="95" t="s">
        <v>290</v>
      </c>
      <c r="B15" s="95" t="s">
        <v>291</v>
      </c>
      <c r="C15" s="95" t="s">
        <v>292</v>
      </c>
      <c r="D15" s="95" t="s">
        <v>293</v>
      </c>
      <c r="E15" s="95" t="s">
        <v>294</v>
      </c>
      <c r="F15" s="95" t="s">
        <v>38</v>
      </c>
      <c r="G15" s="95" t="s">
        <v>295</v>
      </c>
    </row>
    <row r="16" customFormat="false" ht="18" hidden="false" customHeight="true" outlineLevel="0" collapsed="false">
      <c r="A16" s="103" t="s">
        <v>296</v>
      </c>
      <c r="B16" s="104" t="s">
        <v>297</v>
      </c>
      <c r="C16" s="33" t="s">
        <v>165</v>
      </c>
      <c r="D16" s="104" t="s">
        <v>298</v>
      </c>
      <c r="E16" s="33" t="s">
        <v>299</v>
      </c>
      <c r="F16" s="33" t="s">
        <v>12</v>
      </c>
      <c r="G16" s="104" t="s">
        <v>300</v>
      </c>
    </row>
    <row r="17" customFormat="false" ht="18" hidden="false" customHeight="true" outlineLevel="0" collapsed="false">
      <c r="A17" s="101" t="s">
        <v>301</v>
      </c>
      <c r="B17" s="102" t="s">
        <v>302</v>
      </c>
      <c r="C17" s="23" t="s">
        <v>118</v>
      </c>
      <c r="D17" s="102" t="s">
        <v>303</v>
      </c>
      <c r="E17" s="23" t="s">
        <v>304</v>
      </c>
      <c r="F17" s="23" t="s">
        <v>73</v>
      </c>
      <c r="G17" s="102" t="s">
        <v>305</v>
      </c>
    </row>
    <row r="18" customFormat="false" ht="18" hidden="false" customHeight="true" outlineLevel="0" collapsed="false">
      <c r="A18" s="103" t="s">
        <v>306</v>
      </c>
      <c r="B18" s="104" t="s">
        <v>307</v>
      </c>
      <c r="C18" s="33" t="s">
        <v>149</v>
      </c>
      <c r="D18" s="104" t="s">
        <v>308</v>
      </c>
      <c r="E18" s="33" t="s">
        <v>309</v>
      </c>
      <c r="F18" s="33" t="s">
        <v>73</v>
      </c>
      <c r="G18" s="104" t="s">
        <v>310</v>
      </c>
    </row>
    <row r="19" customFormat="false" ht="18" hidden="false" customHeight="true" outlineLevel="0" collapsed="false">
      <c r="A19" s="101" t="s">
        <v>311</v>
      </c>
      <c r="B19" s="102" t="s">
        <v>312</v>
      </c>
      <c r="C19" s="23" t="s">
        <v>165</v>
      </c>
      <c r="D19" s="102" t="s">
        <v>313</v>
      </c>
      <c r="E19" s="23" t="s">
        <v>314</v>
      </c>
      <c r="F19" s="23" t="s">
        <v>12</v>
      </c>
      <c r="G19" s="102" t="s">
        <v>315</v>
      </c>
    </row>
    <row r="20" customFormat="false" ht="18" hidden="false" customHeight="true" outlineLevel="0" collapsed="false">
      <c r="A20" s="103" t="s">
        <v>316</v>
      </c>
      <c r="B20" s="104" t="s">
        <v>317</v>
      </c>
      <c r="C20" s="33" t="s">
        <v>149</v>
      </c>
      <c r="D20" s="104" t="s">
        <v>318</v>
      </c>
      <c r="E20" s="33" t="s">
        <v>319</v>
      </c>
      <c r="F20" s="33" t="s">
        <v>12</v>
      </c>
      <c r="G20" s="104" t="s">
        <v>320</v>
      </c>
    </row>
    <row r="21" customFormat="false" ht="18" hidden="false" customHeight="true" outlineLevel="0" collapsed="false">
      <c r="A21" s="101" t="s">
        <v>321</v>
      </c>
      <c r="B21" s="102" t="s">
        <v>322</v>
      </c>
      <c r="C21" s="23" t="s">
        <v>118</v>
      </c>
      <c r="D21" s="102" t="s">
        <v>323</v>
      </c>
      <c r="E21" s="23" t="s">
        <v>324</v>
      </c>
      <c r="F21" s="23" t="s">
        <v>73</v>
      </c>
      <c r="G21" s="102" t="s">
        <v>325</v>
      </c>
    </row>
  </sheetData>
  <mergeCells count="4">
    <mergeCell ref="A1:H1"/>
    <mergeCell ref="A2:H2"/>
    <mergeCell ref="A4:H4"/>
    <mergeCell ref="A14:H1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10"/>
  </cols>
  <sheetData>
    <row r="1" customFormat="false" ht="31.5" hidden="false" customHeight="true" outlineLevel="0" collapsed="false">
      <c r="A1" s="105" t="s">
        <v>326</v>
      </c>
      <c r="B1" s="105"/>
      <c r="C1" s="105"/>
      <c r="D1" s="105"/>
      <c r="E1" s="105"/>
      <c r="F1" s="105"/>
    </row>
    <row r="3" customFormat="false" ht="19.5" hidden="false" customHeight="true" outlineLevel="0" collapsed="false">
      <c r="A3" s="106" t="s">
        <v>327</v>
      </c>
      <c r="B3" s="106"/>
      <c r="C3" s="106"/>
      <c r="D3" s="106"/>
      <c r="E3" s="106"/>
      <c r="F3" s="106"/>
    </row>
    <row r="4" customFormat="false" ht="55.5" hidden="false" customHeight="true" outlineLevel="0" collapsed="false">
      <c r="A4" s="107" t="s">
        <v>328</v>
      </c>
      <c r="B4" s="107"/>
      <c r="C4" s="107"/>
      <c r="D4" s="107"/>
      <c r="E4" s="107"/>
      <c r="F4" s="107"/>
    </row>
    <row r="5" customFormat="false" ht="19.5" hidden="false" customHeight="true" outlineLevel="0" collapsed="false">
      <c r="A5" s="108" t="s">
        <v>329</v>
      </c>
      <c r="B5" s="108"/>
      <c r="C5" s="108"/>
      <c r="D5" s="108"/>
      <c r="E5" s="108"/>
      <c r="F5" s="108"/>
    </row>
    <row r="6" customFormat="false" ht="55.5" hidden="false" customHeight="true" outlineLevel="0" collapsed="false">
      <c r="A6" s="107" t="s">
        <v>330</v>
      </c>
      <c r="B6" s="107"/>
      <c r="C6" s="107"/>
      <c r="D6" s="107"/>
      <c r="E6" s="107"/>
      <c r="F6" s="107"/>
    </row>
    <row r="7" customFormat="false" ht="19.5" hidden="false" customHeight="true" outlineLevel="0" collapsed="false">
      <c r="A7" s="106" t="s">
        <v>331</v>
      </c>
      <c r="B7" s="106"/>
      <c r="C7" s="106"/>
      <c r="D7" s="106"/>
      <c r="E7" s="106"/>
      <c r="F7" s="106"/>
    </row>
    <row r="8" customFormat="false" ht="55.5" hidden="false" customHeight="true" outlineLevel="0" collapsed="false">
      <c r="A8" s="107" t="s">
        <v>332</v>
      </c>
      <c r="B8" s="107"/>
      <c r="C8" s="107"/>
      <c r="D8" s="107"/>
      <c r="E8" s="107"/>
      <c r="F8" s="107"/>
    </row>
    <row r="9" customFormat="false" ht="19.5" hidden="false" customHeight="true" outlineLevel="0" collapsed="false">
      <c r="A9" s="108" t="s">
        <v>333</v>
      </c>
      <c r="B9" s="108"/>
      <c r="C9" s="108"/>
      <c r="D9" s="108"/>
      <c r="E9" s="108"/>
      <c r="F9" s="108"/>
    </row>
    <row r="10" customFormat="false" ht="55.5" hidden="false" customHeight="true" outlineLevel="0" collapsed="false">
      <c r="A10" s="107" t="s">
        <v>334</v>
      </c>
      <c r="B10" s="107"/>
      <c r="C10" s="107"/>
      <c r="D10" s="107"/>
      <c r="E10" s="107"/>
      <c r="F10" s="107"/>
    </row>
    <row r="11" customFormat="false" ht="19.5" hidden="false" customHeight="true" outlineLevel="0" collapsed="false">
      <c r="A11" s="109" t="s">
        <v>335</v>
      </c>
      <c r="B11" s="109"/>
      <c r="C11" s="109"/>
      <c r="D11" s="109"/>
      <c r="E11" s="109"/>
      <c r="F11" s="109"/>
    </row>
    <row r="12" customFormat="false" ht="55.5" hidden="false" customHeight="true" outlineLevel="0" collapsed="false">
      <c r="A12" s="107" t="s">
        <v>336</v>
      </c>
      <c r="B12" s="107"/>
      <c r="C12" s="107"/>
      <c r="D12" s="107"/>
      <c r="E12" s="107"/>
      <c r="F12" s="107"/>
    </row>
    <row r="13" customFormat="false" ht="19.5" hidden="false" customHeight="true" outlineLevel="0" collapsed="false">
      <c r="A13" s="106" t="s">
        <v>337</v>
      </c>
      <c r="B13" s="106"/>
      <c r="C13" s="106"/>
      <c r="D13" s="106"/>
      <c r="E13" s="106"/>
      <c r="F13" s="106"/>
    </row>
    <row r="14" customFormat="false" ht="55.5" hidden="false" customHeight="true" outlineLevel="0" collapsed="false">
      <c r="A14" s="107" t="s">
        <v>338</v>
      </c>
      <c r="B14" s="107"/>
      <c r="C14" s="107"/>
      <c r="D14" s="107"/>
      <c r="E14" s="107"/>
      <c r="F14" s="107"/>
    </row>
    <row r="15" customFormat="false" ht="19.5" hidden="false" customHeight="true" outlineLevel="0" collapsed="false">
      <c r="A15" s="108" t="s">
        <v>339</v>
      </c>
      <c r="B15" s="108"/>
      <c r="C15" s="108"/>
      <c r="D15" s="108"/>
      <c r="E15" s="108"/>
      <c r="F15" s="108"/>
    </row>
    <row r="16" customFormat="false" ht="55.5" hidden="false" customHeight="true" outlineLevel="0" collapsed="false">
      <c r="A16" s="107" t="s">
        <v>340</v>
      </c>
      <c r="B16" s="107"/>
      <c r="C16" s="107"/>
      <c r="D16" s="107"/>
      <c r="E16" s="107"/>
      <c r="F16" s="107"/>
    </row>
    <row r="17" customFormat="false" ht="19.5" hidden="false" customHeight="true" outlineLevel="0" collapsed="false">
      <c r="A17" s="109" t="s">
        <v>341</v>
      </c>
      <c r="B17" s="109"/>
      <c r="C17" s="109"/>
      <c r="D17" s="109"/>
      <c r="E17" s="109"/>
      <c r="F17" s="109"/>
    </row>
    <row r="18" customFormat="false" ht="55.5" hidden="false" customHeight="true" outlineLevel="0" collapsed="false">
      <c r="A18" s="107" t="s">
        <v>342</v>
      </c>
      <c r="B18" s="107"/>
      <c r="C18" s="107"/>
      <c r="D18" s="107"/>
      <c r="E18" s="107"/>
      <c r="F18" s="107"/>
    </row>
  </sheetData>
  <mergeCells count="17">
    <mergeCell ref="A1:F1"/>
    <mergeCell ref="A3:F3"/>
    <mergeCell ref="A4:F4"/>
    <mergeCell ref="A5:F5"/>
    <mergeCell ref="A6:F6"/>
    <mergeCell ref="A7:F7"/>
    <mergeCell ref="A8:F8"/>
    <mergeCell ref="A9:F9"/>
    <mergeCell ref="A10:F10"/>
    <mergeCell ref="A11:F11"/>
    <mergeCell ref="A12:F12"/>
    <mergeCell ref="A13:F13"/>
    <mergeCell ref="A14:F14"/>
    <mergeCell ref="A15:F15"/>
    <mergeCell ref="A16:F16"/>
    <mergeCell ref="A17:F17"/>
    <mergeCell ref="A18:F1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2026-08-06T08:27:47Z</dcterms:created>
  <dc:creator>openpyxl</dc:creator>
  <dc:description/>
  <dc:language>en-US</dc:language>
  <cp:lastModifiedBy/>
  <dcterms:modified xsi:type="dcterms:W3CDTF">2026-08-06T08:27:47Z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