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kaufsliste" sheetId="1" state="visible" r:id="rId3"/>
    <sheet name="Wocheneinkauf" sheetId="2" state="visible" r:id="rId4"/>
    <sheet name="Preisvergleich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<sst xmlns="http://schemas.openxmlformats.org/spreadsheetml/2006/main" count="261" uniqueCount="125">
  <si>
    <t xml:space="preserve">EINKAUFSLISTE</t>
  </si>
  <si>
    <t xml:space="preserve">Woche / Datum:</t>
  </si>
  <si>
    <t xml:space="preserve">KW 32 – 03.08.2026</t>
  </si>
  <si>
    <t xml:space="preserve">Gesamtbudget (€):</t>
  </si>
  <si>
    <t xml:space="preserve">120,00</t>
  </si>
  <si>
    <t xml:space="preserve">Nr.</t>
  </si>
  <si>
    <t xml:space="preserve">Artikel</t>
  </si>
  <si>
    <t xml:space="preserve">Menge</t>
  </si>
  <si>
    <t xml:space="preserve">Einheit</t>
  </si>
  <si>
    <t xml:space="preserve">Preis/Stk</t>
  </si>
  <si>
    <t xml:space="preserve">Gesamt</t>
  </si>
  <si>
    <t xml:space="preserve">✓</t>
  </si>
  <si>
    <t xml:space="preserve">🥩  Fleisch &amp; Fisch</t>
  </si>
  <si>
    <t xml:space="preserve">🥤  Getränke</t>
  </si>
  <si>
    <t xml:space="preserve">Hähnchenbrustfilet</t>
  </si>
  <si>
    <t xml:space="preserve">kg</t>
  </si>
  <si>
    <t xml:space="preserve">□</t>
  </si>
  <si>
    <t xml:space="preserve">Mineralwasser still</t>
  </si>
  <si>
    <t xml:space="preserve">Fl.</t>
  </si>
  <si>
    <t xml:space="preserve">Rinderhackfleisch</t>
  </si>
  <si>
    <t xml:space="preserve">Orangensaft 100%</t>
  </si>
  <si>
    <t xml:space="preserve">L</t>
  </si>
  <si>
    <t xml:space="preserve">Lachsfilet (frisch)</t>
  </si>
  <si>
    <t xml:space="preserve">Stk</t>
  </si>
  <si>
    <t xml:space="preserve">Kaffee (gemahlen)</t>
  </si>
  <si>
    <t xml:space="preserve">Pkg</t>
  </si>
  <si>
    <t xml:space="preserve">Aufschnitt gemischt</t>
  </si>
  <si>
    <t xml:space="preserve">Schwarzer Tee</t>
  </si>
  <si>
    <t xml:space="preserve">Thunfisch (Dose)</t>
  </si>
  <si>
    <t xml:space="preserve">Apfelsaft naturtrüb</t>
  </si>
  <si>
    <t xml:space="preserve">Summe Kategorie</t>
  </si>
  <si>
    <t xml:space="preserve">🥦  Obst &amp; Gemüse</t>
  </si>
  <si>
    <t xml:space="preserve">🛒  Vorrat &amp; Grundnahrung</t>
  </si>
  <si>
    <t xml:space="preserve">Tomaten (Rispe)</t>
  </si>
  <si>
    <t xml:space="preserve">Spaghetti 500g</t>
  </si>
  <si>
    <t xml:space="preserve">Brokkoli</t>
  </si>
  <si>
    <t xml:space="preserve">Reis (Langkorn) 1kg</t>
  </si>
  <si>
    <t xml:space="preserve">Äpfel (Gala)</t>
  </si>
  <si>
    <t xml:space="preserve">Dosentomaten</t>
  </si>
  <si>
    <t xml:space="preserve">Dose</t>
  </si>
  <si>
    <t xml:space="preserve">Karotten</t>
  </si>
  <si>
    <t xml:space="preserve">Bund</t>
  </si>
  <si>
    <t xml:space="preserve">Olivenöl extra verg.</t>
  </si>
  <si>
    <t xml:space="preserve">Paprika rot</t>
  </si>
  <si>
    <t xml:space="preserve">Mehl Type 405</t>
  </si>
  <si>
    <t xml:space="preserve">Spinat (frisch)</t>
  </si>
  <si>
    <t xml:space="preserve">Btl</t>
  </si>
  <si>
    <t xml:space="preserve">Zucker</t>
  </si>
  <si>
    <t xml:space="preserve">Zucchini</t>
  </si>
  <si>
    <t xml:space="preserve">Haferflocken 500g</t>
  </si>
  <si>
    <t xml:space="preserve">🥛  Milch &amp; Eier</t>
  </si>
  <si>
    <t xml:space="preserve">🧴  Körperpflege</t>
  </si>
  <si>
    <t xml:space="preserve">Vollmilch 3,5%</t>
  </si>
  <si>
    <t xml:space="preserve">Duschgel</t>
  </si>
  <si>
    <t xml:space="preserve">Griechischer Joghurt</t>
  </si>
  <si>
    <t xml:space="preserve">Becher</t>
  </si>
  <si>
    <t xml:space="preserve">Shampoo</t>
  </si>
  <si>
    <t xml:space="preserve">Eier (10er Packung)</t>
  </si>
  <si>
    <t xml:space="preserve">Zahnpasta</t>
  </si>
  <si>
    <t xml:space="preserve">Tube</t>
  </si>
  <si>
    <t xml:space="preserve">Butter 250g</t>
  </si>
  <si>
    <t xml:space="preserve">Deo</t>
  </si>
  <si>
    <t xml:space="preserve">Gouda am Stück</t>
  </si>
  <si>
    <t xml:space="preserve">🧹  Haushalt &amp; Reinigung</t>
  </si>
  <si>
    <t xml:space="preserve">🍞  Brot &amp; Backwaren</t>
  </si>
  <si>
    <t xml:space="preserve">Spülmittel</t>
  </si>
  <si>
    <t xml:space="preserve">Vollkornbrot</t>
  </si>
  <si>
    <t xml:space="preserve">Küchenpapier (4er)</t>
  </si>
  <si>
    <t xml:space="preserve">Brötchen (6er Pck.)</t>
  </si>
  <si>
    <t xml:space="preserve">Müllbeutel (30L)</t>
  </si>
  <si>
    <t xml:space="preserve">Toastbrot</t>
  </si>
  <si>
    <t xml:space="preserve">Waschmittel</t>
  </si>
  <si>
    <t xml:space="preserve">Croissants (4er)</t>
  </si>
  <si>
    <t xml:space="preserve">Schwamm (3er Set)</t>
  </si>
  <si>
    <t xml:space="preserve">GESAMTÜBERSICHT</t>
  </si>
  <si>
    <t xml:space="preserve">Summe Seite 1  (Fleisch, Obst, Milch, Brot)</t>
  </si>
  <si>
    <t xml:space="preserve">Summe Seite 2  (Getränke, Vorrat, Pflege, Haushalt)</t>
  </si>
  <si>
    <t xml:space="preserve">GESAMTBETRAG</t>
  </si>
  <si>
    <t xml:space="preserve">Restbudget  (Budget – Gesamtbetrag)</t>
  </si>
  <si>
    <t xml:space="preserve">Artikel gesamt:</t>
  </si>
  <si>
    <t xml:space="preserve">Stand:</t>
  </si>
  <si>
    <t xml:space="preserve">WOCHENEINKAUF — Schnellliste</t>
  </si>
  <si>
    <t xml:space="preserve">Woche:</t>
  </si>
  <si>
    <t xml:space="preserve">KW 32 / August 2026</t>
  </si>
  <si>
    <t xml:space="preserve">Budget:</t>
  </si>
  <si>
    <t xml:space="preserve">120,00 €</t>
  </si>
  <si>
    <t xml:space="preserve">Preis (€)</t>
  </si>
  <si>
    <t xml:space="preserve">🥩 Hähnchenbrustfilet</t>
  </si>
  <si>
    <t xml:space="preserve">🥩 Rinderhackfleisch</t>
  </si>
  <si>
    <t xml:space="preserve">🥦 Tomaten (Rispe)</t>
  </si>
  <si>
    <t xml:space="preserve">🥦 Brokkoli</t>
  </si>
  <si>
    <t xml:space="preserve">🥦 Äpfel</t>
  </si>
  <si>
    <t xml:space="preserve">🥛 Vollmilch 3,5%</t>
  </si>
  <si>
    <t xml:space="preserve">🥛 Eier (10er)</t>
  </si>
  <si>
    <t xml:space="preserve">🥛 Butter</t>
  </si>
  <si>
    <t xml:space="preserve">🍞 Vollkornbrot</t>
  </si>
  <si>
    <t xml:space="preserve">🍞 Brötchen</t>
  </si>
  <si>
    <t xml:space="preserve">🥤 Mineralwasser still</t>
  </si>
  <si>
    <t xml:space="preserve">🥤 Orangensaft</t>
  </si>
  <si>
    <t xml:space="preserve">🛒 Spaghetti 500g</t>
  </si>
  <si>
    <t xml:space="preserve">🛒 Dosentomaten</t>
  </si>
  <si>
    <t xml:space="preserve">🛒 Olivenöl extra verg.</t>
  </si>
  <si>
    <t xml:space="preserve">🧴 Duschgel</t>
  </si>
  <si>
    <t xml:space="preserve">🧹 Spülmittel</t>
  </si>
  <si>
    <t xml:space="preserve">🧹 Küchenpapier (4er)</t>
  </si>
  <si>
    <t xml:space="preserve">🧹 Müllbeutel (30L)</t>
  </si>
  <si>
    <t xml:space="preserve">🧹 Waschmittel</t>
  </si>
  <si>
    <t xml:space="preserve">PREISVERGLEICH — Artikel im Geschäftsvergleich</t>
  </si>
  <si>
    <t xml:space="preserve">Geschäft / Markt →</t>
  </si>
  <si>
    <t xml:space="preserve">Supermarkt A</t>
  </si>
  <si>
    <t xml:space="preserve">Supermarkt B</t>
  </si>
  <si>
    <t xml:space="preserve">Discounter C</t>
  </si>
  <si>
    <t xml:space="preserve">Wochenmarkt D</t>
  </si>
  <si>
    <t xml:space="preserve">Günstigster</t>
  </si>
  <si>
    <t xml:space="preserve">Ersparnis</t>
  </si>
  <si>
    <t xml:space="preserve">Vollmilch 3,5% (1L)</t>
  </si>
  <si>
    <t xml:space="preserve">Butter (250g)</t>
  </si>
  <si>
    <t xml:space="preserve">Gouda am Stück (100g)</t>
  </si>
  <si>
    <t xml:space="preserve">Olivenöl extra verg. (0,5L)</t>
  </si>
  <si>
    <t xml:space="preserve">Hähnchenbrustfilet (1kg)</t>
  </si>
  <si>
    <t xml:space="preserve">Tomaten (1kg Rispe)</t>
  </si>
  <si>
    <t xml:space="preserve">Orangensaft 100% (1L)</t>
  </si>
  <si>
    <t xml:space="preserve">Mineralwasser still (1,5L)</t>
  </si>
  <si>
    <t xml:space="preserve">Waschmittel (20 Waschg.)</t>
  </si>
  <si>
    <t xml:space="preserve">GESAMTPOTENZIAL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</si>
</sst>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#,##0.00"/>
    <numFmt numFmtId="167" formatCode="#,##0.00&quot; €&quot;"/>
    <numFmt numFmtId="168" formatCode="General"/>
    <numFmt numFmtId="169" formatCode="dd\.mm\.yyyy"/>
  </numFmts>
  <fonts count="3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FFFFFF"/>
      <name val="Calibri"/>
      <family val="0"/>
      <charset val="1"/>
    </font>
    <font>
      <b val="true"/>
      <sz val="10"/>
      <color rgb="FF475569"/>
      <name val="Calibri"/>
      <family val="0"/>
      <charset val="1"/>
    </font>
    <font>
      <sz val="10"/>
      <color rgb="FF2D3561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2D3561"/>
      <name val="Calibri"/>
      <family val="0"/>
      <charset val="1"/>
    </font>
    <font>
      <sz val="9"/>
      <color rgb="FF1E1E2E"/>
      <name val="Calibri"/>
      <family val="0"/>
      <charset val="1"/>
    </font>
    <font>
      <sz val="12"/>
      <color rgb="FFE05C3A"/>
      <name val="Calibri"/>
      <family val="0"/>
      <charset val="1"/>
    </font>
    <font>
      <b val="true"/>
      <sz val="10"/>
      <color rgb="FF2D3561"/>
      <name val="Calibri"/>
      <family val="0"/>
      <charset val="1"/>
    </font>
    <font>
      <b val="true"/>
      <sz val="9"/>
      <color rgb="FF1565C0"/>
      <name val="Calibri"/>
      <family val="0"/>
      <charset val="1"/>
    </font>
    <font>
      <b val="true"/>
      <sz val="10"/>
      <color rgb="FF1565C0"/>
      <name val="Calibri"/>
      <family val="0"/>
      <charset val="1"/>
    </font>
    <font>
      <b val="true"/>
      <sz val="9"/>
      <color rgb="FFE05C3A"/>
      <name val="Calibri"/>
      <family val="0"/>
      <charset val="1"/>
    </font>
    <font>
      <b val="true"/>
      <sz val="10"/>
      <color rgb="FFE05C3A"/>
      <name val="Calibri"/>
      <family val="0"/>
      <charset val="1"/>
    </font>
    <font>
      <b val="true"/>
      <sz val="9"/>
      <color rgb="FFC8960A"/>
      <name val="Calibri"/>
      <family val="0"/>
      <charset val="1"/>
    </font>
    <font>
      <b val="true"/>
      <sz val="10"/>
      <color rgb="FFC8960A"/>
      <name val="Calibri"/>
      <family val="0"/>
      <charset val="1"/>
    </font>
    <font>
      <b val="true"/>
      <sz val="9"/>
      <color rgb="FF00695C"/>
      <name val="Calibri"/>
      <family val="0"/>
      <charset val="1"/>
    </font>
    <font>
      <b val="true"/>
      <sz val="10"/>
      <color rgb="FF00695C"/>
      <name val="Calibri"/>
      <family val="0"/>
      <charset val="1"/>
    </font>
    <font>
      <b val="true"/>
      <sz val="9"/>
      <color rgb="FF2E7D32"/>
      <name val="Calibri"/>
      <family val="0"/>
      <charset val="1"/>
    </font>
    <font>
      <b val="true"/>
      <sz val="10"/>
      <color rgb="FF2E7D32"/>
      <name val="Calibri"/>
      <family val="0"/>
      <charset val="1"/>
    </font>
    <font>
      <b val="true"/>
      <sz val="9"/>
      <color rgb="FF7B3F8C"/>
      <name val="Calibri"/>
      <family val="0"/>
      <charset val="1"/>
    </font>
    <font>
      <b val="true"/>
      <sz val="10"/>
      <color rgb="FF7B3F8C"/>
      <name val="Calibri"/>
      <family val="0"/>
      <charset val="1"/>
    </font>
    <font>
      <b val="true"/>
      <sz val="9"/>
      <color rgb="FFAD1457"/>
      <name val="Calibri"/>
      <family val="0"/>
      <charset val="1"/>
    </font>
    <font>
      <b val="true"/>
      <sz val="10"/>
      <color rgb="FFAD1457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475569"/>
      <name val="Calibri"/>
      <family val="0"/>
      <charset val="1"/>
    </font>
    <font>
      <b val="true"/>
      <sz val="11"/>
      <color rgb="FF2D3561"/>
      <name val="Calibri"/>
      <family val="0"/>
      <charset val="1"/>
    </font>
    <font>
      <i val="true"/>
      <sz val="9"/>
      <color rgb="FF475569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i val="true"/>
      <sz val="9"/>
      <color rgb="FF475569"/>
      <name val="Calibri"/>
      <family val="0"/>
      <charset val="1"/>
    </font>
    <font>
      <b val="true"/>
      <sz val="9"/>
      <color rgb="FF16803A"/>
      <name val="Calibri"/>
      <family val="0"/>
      <charset val="1"/>
    </font>
    <font>
      <b val="true"/>
      <sz val="10"/>
      <color rgb="FF16803A"/>
      <name val="Calibri"/>
      <family val="0"/>
      <charset val="1"/>
    </font>
  </fonts>
  <fills count="25">
    <fill>
      <patternFill patternType="none"/>
    </fill>
    <fill>
      <patternFill patternType="gray125"/>
    </fill>
    <fill>
      <patternFill patternType="solid">
        <fgColor rgb="FFFBF8F3"/>
        <bgColor rgb="FFFFFFFF"/>
      </patternFill>
    </fill>
    <fill>
      <patternFill patternType="solid">
        <fgColor rgb="FF2D3561"/>
        <bgColor rgb="FF333399"/>
      </patternFill>
    </fill>
    <fill>
      <patternFill patternType="solid">
        <fgColor rgb="FFE05C3A"/>
        <bgColor rgb="FFFF8080"/>
      </patternFill>
    </fill>
    <fill>
      <patternFill patternType="solid">
        <fgColor rgb="FFFFFFFF"/>
        <bgColor rgb="FFFBF8F3"/>
      </patternFill>
    </fill>
    <fill>
      <patternFill patternType="solid">
        <fgColor rgb="FF475569"/>
        <bgColor rgb="FF2D3561"/>
      </patternFill>
    </fill>
    <fill>
      <patternFill patternType="solid">
        <fgColor rgb="FF1565C0"/>
        <bgColor rgb="FF3366FF"/>
      </patternFill>
    </fill>
    <fill>
      <patternFill patternType="solid">
        <fgColor rgb="FFD6DAF0"/>
        <bgColor rgb="FFE8D5F5"/>
      </patternFill>
    </fill>
    <fill>
      <patternFill patternType="solid">
        <fgColor rgb="FFBBDEFB"/>
        <bgColor rgb="FFB2DFDB"/>
      </patternFill>
    </fill>
    <fill>
      <patternFill patternType="solid">
        <fgColor rgb="FFFEF3C7"/>
        <bgColor rgb="FFF0EBE1"/>
      </patternFill>
    </fill>
    <fill>
      <patternFill patternType="solid">
        <fgColor rgb="FFC8960A"/>
        <bgColor rgb="FF808000"/>
      </patternFill>
    </fill>
    <fill>
      <patternFill patternType="solid">
        <fgColor rgb="FFFAE0D8"/>
        <bgColor rgb="FFFCE4EC"/>
      </patternFill>
    </fill>
    <fill>
      <patternFill patternType="solid">
        <fgColor rgb="FF2E7D32"/>
        <bgColor rgb="FF16803A"/>
      </patternFill>
    </fill>
    <fill>
      <patternFill patternType="solid">
        <fgColor rgb="FF00695C"/>
        <bgColor rgb="FF008080"/>
      </patternFill>
    </fill>
    <fill>
      <patternFill patternType="solid">
        <fgColor rgb="FFC8E6C9"/>
        <bgColor rgb="FFB2DFDB"/>
      </patternFill>
    </fill>
    <fill>
      <patternFill patternType="solid">
        <fgColor rgb="FFB2DFDB"/>
        <bgColor rgb="FFBBDEFB"/>
      </patternFill>
    </fill>
    <fill>
      <patternFill patternType="solid">
        <fgColor rgb="FFAD1457"/>
        <bgColor rgb="FF800080"/>
      </patternFill>
    </fill>
    <fill>
      <patternFill patternType="solid">
        <fgColor rgb="FF7B3F8C"/>
        <bgColor rgb="FF475569"/>
      </patternFill>
    </fill>
    <fill>
      <patternFill patternType="solid">
        <fgColor rgb="FFFCE4EC"/>
        <bgColor rgb="FFFAE0D8"/>
      </patternFill>
    </fill>
    <fill>
      <patternFill patternType="solid">
        <fgColor rgb="FFE8D5F5"/>
        <bgColor rgb="FFD6DAF0"/>
      </patternFill>
    </fill>
    <fill>
      <patternFill patternType="solid">
        <fgColor rgb="FF16803A"/>
        <bgColor rgb="FF2E7D32"/>
      </patternFill>
    </fill>
    <fill>
      <patternFill patternType="solid">
        <fgColor rgb="FFF0EBE1"/>
        <bgColor rgb="FFFCE4EC"/>
      </patternFill>
    </fill>
    <fill>
      <patternFill patternType="solid">
        <fgColor rgb="FFE8E0D0"/>
        <bgColor rgb="FFFAE0D8"/>
      </patternFill>
    </fill>
    <fill>
      <patternFill patternType="solid">
        <fgColor rgb="FFD1FAE5"/>
        <bgColor rgb="FFC8E6C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>
        <color rgb="FF2D3561"/>
      </left>
      <right/>
      <top style="medium">
        <color rgb="FF2D3561"/>
      </top>
      <bottom style="medium">
        <color rgb="FF2D3561"/>
      </bottom>
      <diagonal/>
    </border>
    <border diagonalUp="false" diagonalDown="false">
      <left/>
      <right/>
      <top/>
      <bottom style="thin">
        <color rgb="FFE8E0D0"/>
      </bottom>
      <diagonal/>
    </border>
    <border diagonalUp="false" diagonalDown="false">
      <left style="thin">
        <color rgb="FFE8E0D0"/>
      </left>
      <right style="thin">
        <color rgb="FFE8E0D0"/>
      </right>
      <top style="thin">
        <color rgb="FFE8E0D0"/>
      </top>
      <bottom style="thin">
        <color rgb="FFE8E0D0"/>
      </bottom>
      <diagonal/>
    </border>
    <border diagonalUp="false" diagonalDown="false">
      <left style="thin">
        <color rgb="FFE8E0D0"/>
      </left>
      <right/>
      <top style="thin">
        <color rgb="FFE8E0D0"/>
      </top>
      <bottom style="thin">
        <color rgb="FFE8E0D0"/>
      </bottom>
      <diagonal/>
    </border>
    <border diagonalUp="false" diagonalDown="false">
      <left style="medium">
        <color rgb="FF2D3561"/>
      </left>
      <right style="medium">
        <color rgb="FF2D3561"/>
      </right>
      <top style="medium">
        <color rgb="FF2D3561"/>
      </top>
      <bottom style="medium">
        <color rgb="FF2D356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11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1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0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2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18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4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6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1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7" fillId="2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2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30" fillId="2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1" fillId="2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3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1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2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1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1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6" fillId="2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1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7" fillId="2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803A"/>
      <rgbColor rgb="FF000080"/>
      <rgbColor rgb="FF808000"/>
      <rgbColor rgb="FF800080"/>
      <rgbColor rgb="FF00695C"/>
      <rgbColor rgb="FFB2DFDB"/>
      <rgbColor rgb="FF808080"/>
      <rgbColor rgb="FFFCE4EC"/>
      <rgbColor rgb="FF7B3F8C"/>
      <rgbColor rgb="FFFEF3C7"/>
      <rgbColor rgb="FFC8E6C9"/>
      <rgbColor rgb="FF660066"/>
      <rgbColor rgb="FFFF8080"/>
      <rgbColor rgb="FF1565C0"/>
      <rgbColor rgb="FFD6DA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F8F3"/>
      <rgbColor rgb="FFD1FAE5"/>
      <rgbColor rgb="FFF0EBE1"/>
      <rgbColor rgb="FFBBDEFB"/>
      <rgbColor rgb="FFE8E0D0"/>
      <rgbColor rgb="FFE8D5F5"/>
      <rgbColor rgb="FFFAE0D8"/>
      <rgbColor rgb="FF3366FF"/>
      <rgbColor rgb="FF33CCCC"/>
      <rgbColor rgb="FF99CC00"/>
      <rgbColor rgb="FFFFCC00"/>
      <rgbColor rgb="FFC8960A"/>
      <rgbColor rgb="FFE05C3A"/>
      <rgbColor rgb="FF475569"/>
      <rgbColor rgb="FF969696"/>
      <rgbColor rgb="FF003366"/>
      <rgbColor rgb="FF2E7D32"/>
      <rgbColor rgb="FF003300"/>
      <rgbColor rgb="FF1E1E2E"/>
      <rgbColor rgb="FF993300"/>
      <rgbColor rgb="FFAD1457"/>
      <rgbColor rgb="FF333399"/>
      <rgbColor rgb="FF2D35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D3561"/>
    <pageSetUpPr fitToPage="false"/>
  </sheetPr>
  <dimension ref="A1:Q9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.51"/>
    <col collapsed="false" customWidth="true" hidden="false" outlineLevel="0" max="2" min="2" style="1" width="5"/>
    <col collapsed="false" customWidth="true" hidden="false" outlineLevel="0" max="3" min="3" style="1" width="24"/>
    <col collapsed="false" customWidth="true" hidden="false" outlineLevel="0" max="4" min="4" style="1" width="7"/>
    <col collapsed="false" customWidth="true" hidden="false" outlineLevel="0" max="5" min="5" style="1" width="8"/>
    <col collapsed="false" customWidth="true" hidden="false" outlineLevel="0" max="7" min="6" style="1" width="9"/>
    <col collapsed="false" customWidth="true" hidden="false" outlineLevel="0" max="8" min="8" style="1" width="6"/>
    <col collapsed="false" customWidth="true" hidden="false" outlineLevel="0" max="9" min="9" style="1" width="1.51"/>
    <col collapsed="false" customWidth="true" hidden="false" outlineLevel="0" max="10" min="10" style="1" width="5"/>
    <col collapsed="false" customWidth="true" hidden="false" outlineLevel="0" max="11" min="11" style="1" width="24"/>
    <col collapsed="false" customWidth="true" hidden="false" outlineLevel="0" max="12" min="12" style="1" width="7"/>
    <col collapsed="false" customWidth="true" hidden="false" outlineLevel="0" max="13" min="13" style="1" width="8"/>
    <col collapsed="false" customWidth="true" hidden="false" outlineLevel="0" max="15" min="14" style="1" width="9"/>
    <col collapsed="false" customWidth="true" hidden="false" outlineLevel="0" max="16" min="16" style="1" width="6"/>
    <col collapsed="false" customWidth="true" hidden="false" outlineLevel="0" max="17" min="17" style="1" width="1.51"/>
  </cols>
  <sheetData>
    <row r="1" customFormat="false" ht="6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49.5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6" hidden="false" customHeight="true" outlineLevel="0" collapsed="false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customFormat="false" ht="21.75" hidden="false" customHeight="true" outlineLevel="0" collapsed="false">
      <c r="A4" s="2"/>
      <c r="B4" s="5" t="s">
        <v>1</v>
      </c>
      <c r="C4" s="5"/>
      <c r="D4" s="5"/>
      <c r="E4" s="5"/>
      <c r="F4" s="6" t="s">
        <v>2</v>
      </c>
      <c r="G4" s="6"/>
      <c r="H4" s="6"/>
      <c r="I4" s="2"/>
      <c r="J4" s="5" t="s">
        <v>3</v>
      </c>
      <c r="K4" s="5"/>
      <c r="L4" s="5"/>
      <c r="M4" s="6" t="s">
        <v>4</v>
      </c>
      <c r="N4" s="6"/>
      <c r="O4" s="6"/>
      <c r="P4" s="6"/>
      <c r="Q4" s="6"/>
    </row>
    <row r="5" customFormat="false" ht="6" hidden="false" customHeight="true" outlineLevel="0" collapsed="false">
      <c r="A5" s="2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customFormat="false" ht="19.5" hidden="false" customHeight="true" outlineLevel="0" collapsed="false">
      <c r="A6" s="2"/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2"/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  <c r="P6" s="8" t="s">
        <v>11</v>
      </c>
      <c r="Q6" s="2"/>
    </row>
    <row r="7" customFormat="false" ht="19.5" hidden="false" customHeight="true" outlineLevel="0" collapsed="false">
      <c r="A7" s="2"/>
      <c r="B7" s="9" t="s">
        <v>12</v>
      </c>
      <c r="C7" s="9"/>
      <c r="D7" s="9"/>
      <c r="E7" s="9"/>
      <c r="F7" s="9"/>
      <c r="G7" s="9"/>
      <c r="H7" s="9"/>
      <c r="I7" s="2"/>
      <c r="J7" s="10" t="s">
        <v>13</v>
      </c>
      <c r="K7" s="10"/>
      <c r="L7" s="10"/>
      <c r="M7" s="10"/>
      <c r="N7" s="10"/>
      <c r="O7" s="10"/>
      <c r="P7" s="10"/>
      <c r="Q7" s="2"/>
    </row>
    <row r="8" customFormat="false" ht="16.5" hidden="false" customHeight="true" outlineLevel="0" collapsed="false">
      <c r="A8" s="2"/>
      <c r="B8" s="11" t="n">
        <v>1</v>
      </c>
      <c r="C8" s="12" t="s">
        <v>14</v>
      </c>
      <c r="D8" s="13" t="n">
        <v>1</v>
      </c>
      <c r="E8" s="14" t="s">
        <v>15</v>
      </c>
      <c r="F8" s="15" t="n">
        <v>6.99</v>
      </c>
      <c r="G8" s="16" t="n">
        <f aca="false">D8*F8</f>
        <v>6.99</v>
      </c>
      <c r="H8" s="17" t="s">
        <v>16</v>
      </c>
      <c r="I8" s="2"/>
      <c r="J8" s="11" t="n">
        <v>1</v>
      </c>
      <c r="K8" s="12" t="s">
        <v>17</v>
      </c>
      <c r="L8" s="13" t="n">
        <v>6</v>
      </c>
      <c r="M8" s="14" t="s">
        <v>18</v>
      </c>
      <c r="N8" s="15" t="n">
        <v>0.39</v>
      </c>
      <c r="O8" s="16" t="n">
        <f aca="false">L8*N8</f>
        <v>2.34</v>
      </c>
      <c r="P8" s="17" t="s">
        <v>16</v>
      </c>
      <c r="Q8" s="2"/>
    </row>
    <row r="9" customFormat="false" ht="16.5" hidden="false" customHeight="true" outlineLevel="0" collapsed="false">
      <c r="A9" s="2"/>
      <c r="B9" s="18" t="n">
        <v>2</v>
      </c>
      <c r="C9" s="19" t="s">
        <v>19</v>
      </c>
      <c r="D9" s="20" t="n">
        <v>0.5</v>
      </c>
      <c r="E9" s="21" t="s">
        <v>15</v>
      </c>
      <c r="F9" s="22" t="n">
        <v>5.49</v>
      </c>
      <c r="G9" s="23" t="n">
        <f aca="false">D9*F9</f>
        <v>2.745</v>
      </c>
      <c r="H9" s="24" t="s">
        <v>16</v>
      </c>
      <c r="I9" s="2"/>
      <c r="J9" s="25" t="n">
        <v>2</v>
      </c>
      <c r="K9" s="26" t="s">
        <v>20</v>
      </c>
      <c r="L9" s="27" t="n">
        <v>2</v>
      </c>
      <c r="M9" s="28" t="s">
        <v>21</v>
      </c>
      <c r="N9" s="29" t="n">
        <v>1.69</v>
      </c>
      <c r="O9" s="30" t="n">
        <f aca="false">L9*N9</f>
        <v>3.38</v>
      </c>
      <c r="P9" s="31" t="s">
        <v>16</v>
      </c>
      <c r="Q9" s="2"/>
    </row>
    <row r="10" customFormat="false" ht="16.5" hidden="false" customHeight="true" outlineLevel="0" collapsed="false">
      <c r="A10" s="2"/>
      <c r="B10" s="11" t="n">
        <v>3</v>
      </c>
      <c r="C10" s="12" t="s">
        <v>22</v>
      </c>
      <c r="D10" s="13" t="n">
        <v>2</v>
      </c>
      <c r="E10" s="14" t="s">
        <v>23</v>
      </c>
      <c r="F10" s="15" t="n">
        <v>4.99</v>
      </c>
      <c r="G10" s="16" t="n">
        <f aca="false">D10*F10</f>
        <v>9.98</v>
      </c>
      <c r="H10" s="17" t="s">
        <v>16</v>
      </c>
      <c r="I10" s="2"/>
      <c r="J10" s="11" t="n">
        <v>3</v>
      </c>
      <c r="K10" s="12" t="s">
        <v>24</v>
      </c>
      <c r="L10" s="13" t="n">
        <v>1</v>
      </c>
      <c r="M10" s="14" t="s">
        <v>25</v>
      </c>
      <c r="N10" s="15" t="n">
        <v>4.99</v>
      </c>
      <c r="O10" s="16" t="n">
        <f aca="false">L10*N10</f>
        <v>4.99</v>
      </c>
      <c r="P10" s="17" t="s">
        <v>16</v>
      </c>
      <c r="Q10" s="2"/>
    </row>
    <row r="11" customFormat="false" ht="16.5" hidden="false" customHeight="true" outlineLevel="0" collapsed="false">
      <c r="A11" s="2"/>
      <c r="B11" s="18" t="n">
        <v>4</v>
      </c>
      <c r="C11" s="19" t="s">
        <v>26</v>
      </c>
      <c r="D11" s="20" t="n">
        <v>1</v>
      </c>
      <c r="E11" s="21" t="s">
        <v>25</v>
      </c>
      <c r="F11" s="22" t="n">
        <v>2.29</v>
      </c>
      <c r="G11" s="23" t="n">
        <f aca="false">D11*F11</f>
        <v>2.29</v>
      </c>
      <c r="H11" s="24" t="s">
        <v>16</v>
      </c>
      <c r="I11" s="2"/>
      <c r="J11" s="25" t="n">
        <v>4</v>
      </c>
      <c r="K11" s="26" t="s">
        <v>27</v>
      </c>
      <c r="L11" s="27" t="n">
        <v>1</v>
      </c>
      <c r="M11" s="28" t="s">
        <v>25</v>
      </c>
      <c r="N11" s="29" t="n">
        <v>2.29</v>
      </c>
      <c r="O11" s="30" t="n">
        <f aca="false">L11*N11</f>
        <v>2.29</v>
      </c>
      <c r="P11" s="31" t="s">
        <v>16</v>
      </c>
      <c r="Q11" s="2"/>
    </row>
    <row r="12" customFormat="false" ht="16.5" hidden="false" customHeight="true" outlineLevel="0" collapsed="false">
      <c r="A12" s="2"/>
      <c r="B12" s="11" t="n">
        <v>5</v>
      </c>
      <c r="C12" s="12" t="s">
        <v>28</v>
      </c>
      <c r="D12" s="13" t="n">
        <v>3</v>
      </c>
      <c r="E12" s="14" t="s">
        <v>23</v>
      </c>
      <c r="F12" s="15" t="n">
        <v>1.39</v>
      </c>
      <c r="G12" s="16" t="n">
        <f aca="false">D12*F12</f>
        <v>4.17</v>
      </c>
      <c r="H12" s="17" t="s">
        <v>16</v>
      </c>
      <c r="I12" s="2"/>
      <c r="J12" s="11" t="n">
        <v>5</v>
      </c>
      <c r="K12" s="12" t="s">
        <v>29</v>
      </c>
      <c r="L12" s="13" t="n">
        <v>1</v>
      </c>
      <c r="M12" s="14" t="s">
        <v>21</v>
      </c>
      <c r="N12" s="15" t="n">
        <v>1.49</v>
      </c>
      <c r="O12" s="16" t="n">
        <f aca="false">L12*N12</f>
        <v>1.49</v>
      </c>
      <c r="P12" s="17" t="s">
        <v>16</v>
      </c>
      <c r="Q12" s="2"/>
    </row>
    <row r="13" customFormat="false" ht="18" hidden="false" customHeight="true" outlineLevel="0" collapsed="false">
      <c r="A13" s="2"/>
      <c r="B13" s="32" t="s">
        <v>30</v>
      </c>
      <c r="C13" s="32"/>
      <c r="D13" s="32"/>
      <c r="E13" s="32"/>
      <c r="F13" s="32"/>
      <c r="G13" s="33" t="n">
        <f aca="false">SUM(G8:G12)</f>
        <v>26.175</v>
      </c>
      <c r="H13" s="34"/>
      <c r="I13" s="2"/>
      <c r="J13" s="35" t="s">
        <v>30</v>
      </c>
      <c r="K13" s="35"/>
      <c r="L13" s="35"/>
      <c r="M13" s="35"/>
      <c r="N13" s="35"/>
      <c r="O13" s="36" t="n">
        <f aca="false">SUM(O8:O12)</f>
        <v>14.49</v>
      </c>
      <c r="P13" s="34"/>
      <c r="Q13" s="2"/>
    </row>
    <row r="14" customFormat="false" ht="7.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customFormat="false" ht="19.5" hidden="false" customHeight="true" outlineLevel="0" collapsed="false">
      <c r="A15" s="2"/>
      <c r="B15" s="37" t="s">
        <v>31</v>
      </c>
      <c r="C15" s="37"/>
      <c r="D15" s="37"/>
      <c r="E15" s="37"/>
      <c r="F15" s="37"/>
      <c r="G15" s="37"/>
      <c r="H15" s="37"/>
      <c r="I15" s="2"/>
      <c r="J15" s="38" t="s">
        <v>32</v>
      </c>
      <c r="K15" s="38"/>
      <c r="L15" s="38"/>
      <c r="M15" s="38"/>
      <c r="N15" s="38"/>
      <c r="O15" s="38"/>
      <c r="P15" s="38"/>
      <c r="Q15" s="2"/>
    </row>
    <row r="16" customFormat="false" ht="16.5" hidden="false" customHeight="true" outlineLevel="0" collapsed="false">
      <c r="A16" s="2"/>
      <c r="B16" s="11" t="n">
        <v>1</v>
      </c>
      <c r="C16" s="12" t="s">
        <v>33</v>
      </c>
      <c r="D16" s="13" t="n">
        <v>1</v>
      </c>
      <c r="E16" s="14" t="s">
        <v>15</v>
      </c>
      <c r="F16" s="15" t="n">
        <v>2.49</v>
      </c>
      <c r="G16" s="16" t="n">
        <f aca="false">D16*F16</f>
        <v>2.49</v>
      </c>
      <c r="H16" s="17" t="s">
        <v>16</v>
      </c>
      <c r="I16" s="2"/>
      <c r="J16" s="11" t="n">
        <v>1</v>
      </c>
      <c r="K16" s="12" t="s">
        <v>34</v>
      </c>
      <c r="L16" s="13" t="n">
        <v>2</v>
      </c>
      <c r="M16" s="14" t="s">
        <v>25</v>
      </c>
      <c r="N16" s="15" t="n">
        <v>0.89</v>
      </c>
      <c r="O16" s="16" t="n">
        <f aca="false">L16*N16</f>
        <v>1.78</v>
      </c>
      <c r="P16" s="17" t="s">
        <v>16</v>
      </c>
      <c r="Q16" s="2"/>
    </row>
    <row r="17" customFormat="false" ht="16.5" hidden="false" customHeight="true" outlineLevel="0" collapsed="false">
      <c r="A17" s="2"/>
      <c r="B17" s="39" t="n">
        <v>2</v>
      </c>
      <c r="C17" s="40" t="s">
        <v>35</v>
      </c>
      <c r="D17" s="41" t="n">
        <v>1</v>
      </c>
      <c r="E17" s="42" t="s">
        <v>23</v>
      </c>
      <c r="F17" s="43" t="n">
        <v>1.29</v>
      </c>
      <c r="G17" s="44" t="n">
        <f aca="false">D17*F17</f>
        <v>1.29</v>
      </c>
      <c r="H17" s="45" t="s">
        <v>16</v>
      </c>
      <c r="I17" s="2"/>
      <c r="J17" s="46" t="n">
        <v>2</v>
      </c>
      <c r="K17" s="47" t="s">
        <v>36</v>
      </c>
      <c r="L17" s="48" t="n">
        <v>1</v>
      </c>
      <c r="M17" s="49" t="s">
        <v>25</v>
      </c>
      <c r="N17" s="50" t="n">
        <v>1.49</v>
      </c>
      <c r="O17" s="51" t="n">
        <f aca="false">L17*N17</f>
        <v>1.49</v>
      </c>
      <c r="P17" s="52" t="s">
        <v>16</v>
      </c>
      <c r="Q17" s="2"/>
    </row>
    <row r="18" customFormat="false" ht="16.5" hidden="false" customHeight="true" outlineLevel="0" collapsed="false">
      <c r="A18" s="2"/>
      <c r="B18" s="11" t="n">
        <v>3</v>
      </c>
      <c r="C18" s="12" t="s">
        <v>37</v>
      </c>
      <c r="D18" s="13" t="n">
        <v>2</v>
      </c>
      <c r="E18" s="14" t="s">
        <v>15</v>
      </c>
      <c r="F18" s="15" t="n">
        <v>2.99</v>
      </c>
      <c r="G18" s="16" t="n">
        <f aca="false">D18*F18</f>
        <v>5.98</v>
      </c>
      <c r="H18" s="17" t="s">
        <v>16</v>
      </c>
      <c r="I18" s="2"/>
      <c r="J18" s="11" t="n">
        <v>3</v>
      </c>
      <c r="K18" s="12" t="s">
        <v>38</v>
      </c>
      <c r="L18" s="13" t="n">
        <v>3</v>
      </c>
      <c r="M18" s="14" t="s">
        <v>39</v>
      </c>
      <c r="N18" s="15" t="n">
        <v>0.79</v>
      </c>
      <c r="O18" s="16" t="n">
        <f aca="false">L18*N18</f>
        <v>2.37</v>
      </c>
      <c r="P18" s="17" t="s">
        <v>16</v>
      </c>
      <c r="Q18" s="2"/>
    </row>
    <row r="19" customFormat="false" ht="16.5" hidden="false" customHeight="true" outlineLevel="0" collapsed="false">
      <c r="A19" s="2"/>
      <c r="B19" s="39" t="n">
        <v>4</v>
      </c>
      <c r="C19" s="40" t="s">
        <v>40</v>
      </c>
      <c r="D19" s="41" t="n">
        <v>1</v>
      </c>
      <c r="E19" s="42" t="s">
        <v>41</v>
      </c>
      <c r="F19" s="43" t="n">
        <v>1.09</v>
      </c>
      <c r="G19" s="44" t="n">
        <f aca="false">D19*F19</f>
        <v>1.09</v>
      </c>
      <c r="H19" s="45" t="s">
        <v>16</v>
      </c>
      <c r="I19" s="2"/>
      <c r="J19" s="46" t="n">
        <v>4</v>
      </c>
      <c r="K19" s="47" t="s">
        <v>42</v>
      </c>
      <c r="L19" s="48" t="n">
        <v>1</v>
      </c>
      <c r="M19" s="49" t="s">
        <v>18</v>
      </c>
      <c r="N19" s="50" t="n">
        <v>5.49</v>
      </c>
      <c r="O19" s="51" t="n">
        <f aca="false">L19*N19</f>
        <v>5.49</v>
      </c>
      <c r="P19" s="52" t="s">
        <v>16</v>
      </c>
      <c r="Q19" s="2"/>
    </row>
    <row r="20" customFormat="false" ht="16.5" hidden="false" customHeight="true" outlineLevel="0" collapsed="false">
      <c r="A20" s="2"/>
      <c r="B20" s="11" t="n">
        <v>5</v>
      </c>
      <c r="C20" s="12" t="s">
        <v>43</v>
      </c>
      <c r="D20" s="13" t="n">
        <v>3</v>
      </c>
      <c r="E20" s="14" t="s">
        <v>23</v>
      </c>
      <c r="F20" s="15" t="n">
        <v>0.69</v>
      </c>
      <c r="G20" s="16" t="n">
        <f aca="false">D20*F20</f>
        <v>2.07</v>
      </c>
      <c r="H20" s="17" t="s">
        <v>16</v>
      </c>
      <c r="I20" s="2"/>
      <c r="J20" s="11" t="n">
        <v>5</v>
      </c>
      <c r="K20" s="12" t="s">
        <v>44</v>
      </c>
      <c r="L20" s="13" t="n">
        <v>1</v>
      </c>
      <c r="M20" s="14" t="s">
        <v>15</v>
      </c>
      <c r="N20" s="15" t="n">
        <v>0.89</v>
      </c>
      <c r="O20" s="16" t="n">
        <f aca="false">L20*N20</f>
        <v>0.89</v>
      </c>
      <c r="P20" s="17" t="s">
        <v>16</v>
      </c>
      <c r="Q20" s="2"/>
    </row>
    <row r="21" customFormat="false" ht="16.5" hidden="false" customHeight="true" outlineLevel="0" collapsed="false">
      <c r="A21" s="2"/>
      <c r="B21" s="39" t="n">
        <v>6</v>
      </c>
      <c r="C21" s="40" t="s">
        <v>45</v>
      </c>
      <c r="D21" s="41" t="n">
        <v>1</v>
      </c>
      <c r="E21" s="42" t="s">
        <v>46</v>
      </c>
      <c r="F21" s="43" t="n">
        <v>1.79</v>
      </c>
      <c r="G21" s="44" t="n">
        <f aca="false">D21*F21</f>
        <v>1.79</v>
      </c>
      <c r="H21" s="45" t="s">
        <v>16</v>
      </c>
      <c r="I21" s="2"/>
      <c r="J21" s="46" t="n">
        <v>6</v>
      </c>
      <c r="K21" s="47" t="s">
        <v>47</v>
      </c>
      <c r="L21" s="48" t="n">
        <v>1</v>
      </c>
      <c r="M21" s="49" t="s">
        <v>15</v>
      </c>
      <c r="N21" s="50" t="n">
        <v>0.99</v>
      </c>
      <c r="O21" s="51" t="n">
        <f aca="false">L21*N21</f>
        <v>0.99</v>
      </c>
      <c r="P21" s="52" t="s">
        <v>16</v>
      </c>
      <c r="Q21" s="2"/>
    </row>
    <row r="22" customFormat="false" ht="16.5" hidden="false" customHeight="true" outlineLevel="0" collapsed="false">
      <c r="A22" s="2"/>
      <c r="B22" s="11" t="n">
        <v>7</v>
      </c>
      <c r="C22" s="12" t="s">
        <v>48</v>
      </c>
      <c r="D22" s="13" t="n">
        <v>2</v>
      </c>
      <c r="E22" s="14" t="s">
        <v>23</v>
      </c>
      <c r="F22" s="15" t="n">
        <v>0.89</v>
      </c>
      <c r="G22" s="16" t="n">
        <f aca="false">D22*F22</f>
        <v>1.78</v>
      </c>
      <c r="H22" s="17" t="s">
        <v>16</v>
      </c>
      <c r="I22" s="2"/>
      <c r="J22" s="11" t="n">
        <v>7</v>
      </c>
      <c r="K22" s="12" t="s">
        <v>49</v>
      </c>
      <c r="L22" s="13" t="n">
        <v>1</v>
      </c>
      <c r="M22" s="14" t="s">
        <v>25</v>
      </c>
      <c r="N22" s="15" t="n">
        <v>1.29</v>
      </c>
      <c r="O22" s="16" t="n">
        <f aca="false">L22*N22</f>
        <v>1.29</v>
      </c>
      <c r="P22" s="17" t="s">
        <v>16</v>
      </c>
      <c r="Q22" s="2"/>
    </row>
    <row r="23" customFormat="false" ht="18" hidden="false" customHeight="true" outlineLevel="0" collapsed="false">
      <c r="A23" s="2"/>
      <c r="B23" s="53" t="s">
        <v>30</v>
      </c>
      <c r="C23" s="53"/>
      <c r="D23" s="53"/>
      <c r="E23" s="53"/>
      <c r="F23" s="53"/>
      <c r="G23" s="54" t="n">
        <f aca="false">SUM(G16:G22)</f>
        <v>16.49</v>
      </c>
      <c r="H23" s="34"/>
      <c r="I23" s="2"/>
      <c r="J23" s="55" t="s">
        <v>30</v>
      </c>
      <c r="K23" s="55"/>
      <c r="L23" s="55"/>
      <c r="M23" s="55"/>
      <c r="N23" s="55"/>
      <c r="O23" s="56" t="n">
        <f aca="false">SUM(O16:O22)</f>
        <v>14.3</v>
      </c>
      <c r="P23" s="34"/>
      <c r="Q23" s="2"/>
    </row>
    <row r="24" customFormat="false" ht="7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customFormat="false" ht="19.5" hidden="false" customHeight="true" outlineLevel="0" collapsed="false">
      <c r="A25" s="2"/>
      <c r="B25" s="57" t="s">
        <v>50</v>
      </c>
      <c r="C25" s="57"/>
      <c r="D25" s="57"/>
      <c r="E25" s="57"/>
      <c r="F25" s="57"/>
      <c r="G25" s="57"/>
      <c r="H25" s="57"/>
      <c r="I25" s="2"/>
      <c r="J25" s="58" t="s">
        <v>51</v>
      </c>
      <c r="K25" s="58"/>
      <c r="L25" s="58"/>
      <c r="M25" s="58"/>
      <c r="N25" s="58"/>
      <c r="O25" s="58"/>
      <c r="P25" s="58"/>
      <c r="Q25" s="2"/>
    </row>
    <row r="26" customFormat="false" ht="16.5" hidden="false" customHeight="true" outlineLevel="0" collapsed="false">
      <c r="A26" s="2"/>
      <c r="B26" s="11" t="n">
        <v>1</v>
      </c>
      <c r="C26" s="12" t="s">
        <v>52</v>
      </c>
      <c r="D26" s="13" t="n">
        <v>2</v>
      </c>
      <c r="E26" s="14" t="s">
        <v>21</v>
      </c>
      <c r="F26" s="15" t="n">
        <v>1.29</v>
      </c>
      <c r="G26" s="16" t="n">
        <f aca="false">D26*F26</f>
        <v>2.58</v>
      </c>
      <c r="H26" s="17" t="s">
        <v>16</v>
      </c>
      <c r="I26" s="2"/>
      <c r="J26" s="11" t="n">
        <v>1</v>
      </c>
      <c r="K26" s="12" t="s">
        <v>53</v>
      </c>
      <c r="L26" s="13" t="n">
        <v>1</v>
      </c>
      <c r="M26" s="14" t="s">
        <v>18</v>
      </c>
      <c r="N26" s="15" t="n">
        <v>2.49</v>
      </c>
      <c r="O26" s="16" t="n">
        <f aca="false">L26*N26</f>
        <v>2.49</v>
      </c>
      <c r="P26" s="17" t="s">
        <v>16</v>
      </c>
      <c r="Q26" s="2"/>
    </row>
    <row r="27" customFormat="false" ht="16.5" hidden="false" customHeight="true" outlineLevel="0" collapsed="false">
      <c r="A27" s="2"/>
      <c r="B27" s="59" t="n">
        <v>2</v>
      </c>
      <c r="C27" s="60" t="s">
        <v>54</v>
      </c>
      <c r="D27" s="61" t="n">
        <v>2</v>
      </c>
      <c r="E27" s="62" t="s">
        <v>55</v>
      </c>
      <c r="F27" s="63" t="n">
        <v>1.49</v>
      </c>
      <c r="G27" s="64" t="n">
        <f aca="false">D27*F27</f>
        <v>2.98</v>
      </c>
      <c r="H27" s="65" t="s">
        <v>16</v>
      </c>
      <c r="I27" s="2"/>
      <c r="J27" s="66" t="n">
        <v>2</v>
      </c>
      <c r="K27" s="67" t="s">
        <v>56</v>
      </c>
      <c r="L27" s="68" t="n">
        <v>1</v>
      </c>
      <c r="M27" s="69" t="s">
        <v>18</v>
      </c>
      <c r="N27" s="70" t="n">
        <v>3.29</v>
      </c>
      <c r="O27" s="71" t="n">
        <f aca="false">L27*N27</f>
        <v>3.29</v>
      </c>
      <c r="P27" s="72" t="s">
        <v>16</v>
      </c>
      <c r="Q27" s="2"/>
    </row>
    <row r="28" customFormat="false" ht="16.5" hidden="false" customHeight="true" outlineLevel="0" collapsed="false">
      <c r="A28" s="2"/>
      <c r="B28" s="11" t="n">
        <v>3</v>
      </c>
      <c r="C28" s="12" t="s">
        <v>57</v>
      </c>
      <c r="D28" s="13" t="n">
        <v>1</v>
      </c>
      <c r="E28" s="14" t="s">
        <v>25</v>
      </c>
      <c r="F28" s="15" t="n">
        <v>2.99</v>
      </c>
      <c r="G28" s="16" t="n">
        <f aca="false">D28*F28</f>
        <v>2.99</v>
      </c>
      <c r="H28" s="17" t="s">
        <v>16</v>
      </c>
      <c r="I28" s="2"/>
      <c r="J28" s="11" t="n">
        <v>3</v>
      </c>
      <c r="K28" s="12" t="s">
        <v>58</v>
      </c>
      <c r="L28" s="13" t="n">
        <v>1</v>
      </c>
      <c r="M28" s="14" t="s">
        <v>59</v>
      </c>
      <c r="N28" s="15" t="n">
        <v>1.99</v>
      </c>
      <c r="O28" s="16" t="n">
        <f aca="false">L28*N28</f>
        <v>1.99</v>
      </c>
      <c r="P28" s="17" t="s">
        <v>16</v>
      </c>
      <c r="Q28" s="2"/>
    </row>
    <row r="29" customFormat="false" ht="16.5" hidden="false" customHeight="true" outlineLevel="0" collapsed="false">
      <c r="A29" s="2"/>
      <c r="B29" s="59" t="n">
        <v>4</v>
      </c>
      <c r="C29" s="60" t="s">
        <v>60</v>
      </c>
      <c r="D29" s="61" t="n">
        <v>1</v>
      </c>
      <c r="E29" s="62" t="s">
        <v>25</v>
      </c>
      <c r="F29" s="63" t="n">
        <v>1.89</v>
      </c>
      <c r="G29" s="64" t="n">
        <f aca="false">D29*F29</f>
        <v>1.89</v>
      </c>
      <c r="H29" s="65" t="s">
        <v>16</v>
      </c>
      <c r="I29" s="2"/>
      <c r="J29" s="66" t="n">
        <v>4</v>
      </c>
      <c r="K29" s="67" t="s">
        <v>61</v>
      </c>
      <c r="L29" s="68" t="n">
        <v>1</v>
      </c>
      <c r="M29" s="69" t="s">
        <v>23</v>
      </c>
      <c r="N29" s="70" t="n">
        <v>2.79</v>
      </c>
      <c r="O29" s="71" t="n">
        <f aca="false">L29*N29</f>
        <v>2.79</v>
      </c>
      <c r="P29" s="72" t="s">
        <v>16</v>
      </c>
      <c r="Q29" s="2"/>
    </row>
    <row r="30" customFormat="false" ht="18" hidden="false" customHeight="true" outlineLevel="0" collapsed="false">
      <c r="A30" s="2"/>
      <c r="B30" s="11" t="n">
        <v>5</v>
      </c>
      <c r="C30" s="12" t="s">
        <v>62</v>
      </c>
      <c r="D30" s="13" t="n">
        <v>0.3</v>
      </c>
      <c r="E30" s="14" t="s">
        <v>15</v>
      </c>
      <c r="F30" s="15" t="n">
        <v>2.19</v>
      </c>
      <c r="G30" s="16" t="n">
        <f aca="false">D30*F30</f>
        <v>0.657</v>
      </c>
      <c r="H30" s="17" t="s">
        <v>16</v>
      </c>
      <c r="I30" s="2"/>
      <c r="J30" s="73" t="s">
        <v>30</v>
      </c>
      <c r="K30" s="73"/>
      <c r="L30" s="73"/>
      <c r="M30" s="73"/>
      <c r="N30" s="73"/>
      <c r="O30" s="74" t="n">
        <f aca="false">SUM(O26:O29)</f>
        <v>10.56</v>
      </c>
      <c r="P30" s="34"/>
      <c r="Q30" s="2"/>
    </row>
    <row r="31" customFormat="false" ht="7.5" hidden="false" customHeight="true" outlineLevel="0" collapsed="false">
      <c r="A31" s="2"/>
      <c r="B31" s="75" t="s">
        <v>30</v>
      </c>
      <c r="C31" s="75"/>
      <c r="D31" s="75"/>
      <c r="E31" s="75"/>
      <c r="F31" s="75"/>
      <c r="G31" s="76" t="n">
        <f aca="false">SUM(G26:G30)</f>
        <v>11.097</v>
      </c>
      <c r="H31" s="34"/>
      <c r="I31" s="2"/>
      <c r="J31" s="2"/>
      <c r="K31" s="2"/>
      <c r="L31" s="2"/>
      <c r="M31" s="2"/>
      <c r="N31" s="2"/>
      <c r="O31" s="2"/>
      <c r="P31" s="2"/>
      <c r="Q31" s="2"/>
    </row>
    <row r="32" customFormat="false" ht="19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77" t="s">
        <v>63</v>
      </c>
      <c r="K32" s="77"/>
      <c r="L32" s="77"/>
      <c r="M32" s="77"/>
      <c r="N32" s="77"/>
      <c r="O32" s="77"/>
      <c r="P32" s="77"/>
      <c r="Q32" s="2"/>
    </row>
    <row r="33" customFormat="false" ht="16.5" hidden="false" customHeight="true" outlineLevel="0" collapsed="false">
      <c r="A33" s="2"/>
      <c r="B33" s="78" t="s">
        <v>64</v>
      </c>
      <c r="C33" s="78"/>
      <c r="D33" s="78"/>
      <c r="E33" s="78"/>
      <c r="F33" s="78"/>
      <c r="G33" s="78"/>
      <c r="H33" s="78"/>
      <c r="I33" s="2"/>
      <c r="J33" s="11" t="n">
        <v>1</v>
      </c>
      <c r="K33" s="12" t="s">
        <v>65</v>
      </c>
      <c r="L33" s="13" t="n">
        <v>1</v>
      </c>
      <c r="M33" s="14" t="s">
        <v>18</v>
      </c>
      <c r="N33" s="15" t="n">
        <v>1.49</v>
      </c>
      <c r="O33" s="16" t="n">
        <f aca="false">L33*N33</f>
        <v>1.49</v>
      </c>
      <c r="P33" s="17" t="s">
        <v>16</v>
      </c>
      <c r="Q33" s="2"/>
    </row>
    <row r="34" customFormat="false" ht="16.5" hidden="false" customHeight="true" outlineLevel="0" collapsed="false">
      <c r="A34" s="2"/>
      <c r="B34" s="11" t="n">
        <v>1</v>
      </c>
      <c r="C34" s="12" t="s">
        <v>66</v>
      </c>
      <c r="D34" s="13" t="n">
        <v>1</v>
      </c>
      <c r="E34" s="14" t="s">
        <v>23</v>
      </c>
      <c r="F34" s="15" t="n">
        <v>2.49</v>
      </c>
      <c r="G34" s="16" t="n">
        <f aca="false">D34*F34</f>
        <v>2.49</v>
      </c>
      <c r="H34" s="17" t="s">
        <v>16</v>
      </c>
      <c r="I34" s="2"/>
      <c r="J34" s="79" t="n">
        <v>2</v>
      </c>
      <c r="K34" s="80" t="s">
        <v>67</v>
      </c>
      <c r="L34" s="81" t="n">
        <v>1</v>
      </c>
      <c r="M34" s="82" t="s">
        <v>25</v>
      </c>
      <c r="N34" s="83" t="n">
        <v>2.99</v>
      </c>
      <c r="O34" s="84" t="n">
        <f aca="false">L34*N34</f>
        <v>2.99</v>
      </c>
      <c r="P34" s="85" t="s">
        <v>16</v>
      </c>
      <c r="Q34" s="2"/>
    </row>
    <row r="35" customFormat="false" ht="16.5" hidden="false" customHeight="true" outlineLevel="0" collapsed="false">
      <c r="A35" s="2"/>
      <c r="B35" s="86" t="n">
        <v>2</v>
      </c>
      <c r="C35" s="87" t="s">
        <v>68</v>
      </c>
      <c r="D35" s="88" t="n">
        <v>1</v>
      </c>
      <c r="E35" s="89" t="s">
        <v>25</v>
      </c>
      <c r="F35" s="90" t="n">
        <v>1.29</v>
      </c>
      <c r="G35" s="91" t="n">
        <f aca="false">D35*F35</f>
        <v>1.29</v>
      </c>
      <c r="H35" s="92" t="s">
        <v>16</v>
      </c>
      <c r="I35" s="2"/>
      <c r="J35" s="11" t="n">
        <v>3</v>
      </c>
      <c r="K35" s="12" t="s">
        <v>69</v>
      </c>
      <c r="L35" s="13" t="n">
        <v>1</v>
      </c>
      <c r="M35" s="14" t="s">
        <v>25</v>
      </c>
      <c r="N35" s="15" t="n">
        <v>2.49</v>
      </c>
      <c r="O35" s="16" t="n">
        <f aca="false">L35*N35</f>
        <v>2.49</v>
      </c>
      <c r="P35" s="17" t="s">
        <v>16</v>
      </c>
      <c r="Q35" s="2"/>
    </row>
    <row r="36" customFormat="false" ht="16.5" hidden="false" customHeight="true" outlineLevel="0" collapsed="false">
      <c r="A36" s="2"/>
      <c r="B36" s="11" t="n">
        <v>3</v>
      </c>
      <c r="C36" s="12" t="s">
        <v>70</v>
      </c>
      <c r="D36" s="13" t="n">
        <v>1</v>
      </c>
      <c r="E36" s="14" t="s">
        <v>25</v>
      </c>
      <c r="F36" s="15" t="n">
        <v>1.19</v>
      </c>
      <c r="G36" s="16" t="n">
        <f aca="false">D36*F36</f>
        <v>1.19</v>
      </c>
      <c r="H36" s="17" t="s">
        <v>16</v>
      </c>
      <c r="I36" s="2"/>
      <c r="J36" s="79" t="n">
        <v>4</v>
      </c>
      <c r="K36" s="80" t="s">
        <v>71</v>
      </c>
      <c r="L36" s="81" t="n">
        <v>1</v>
      </c>
      <c r="M36" s="82" t="s">
        <v>25</v>
      </c>
      <c r="N36" s="83" t="n">
        <v>5.99</v>
      </c>
      <c r="O36" s="84" t="n">
        <f aca="false">L36*N36</f>
        <v>5.99</v>
      </c>
      <c r="P36" s="85" t="s">
        <v>16</v>
      </c>
      <c r="Q36" s="2"/>
    </row>
    <row r="37" customFormat="false" ht="16.5" hidden="false" customHeight="true" outlineLevel="0" collapsed="false">
      <c r="A37" s="2"/>
      <c r="B37" s="86" t="n">
        <v>4</v>
      </c>
      <c r="C37" s="87" t="s">
        <v>72</v>
      </c>
      <c r="D37" s="88" t="n">
        <v>1</v>
      </c>
      <c r="E37" s="89" t="s">
        <v>25</v>
      </c>
      <c r="F37" s="90" t="n">
        <v>1.99</v>
      </c>
      <c r="G37" s="91" t="n">
        <f aca="false">D37*F37</f>
        <v>1.99</v>
      </c>
      <c r="H37" s="92" t="s">
        <v>16</v>
      </c>
      <c r="I37" s="2"/>
      <c r="J37" s="11" t="n">
        <v>5</v>
      </c>
      <c r="K37" s="12" t="s">
        <v>73</v>
      </c>
      <c r="L37" s="13" t="n">
        <v>1</v>
      </c>
      <c r="M37" s="14" t="s">
        <v>25</v>
      </c>
      <c r="N37" s="15" t="n">
        <v>1.29</v>
      </c>
      <c r="O37" s="16" t="n">
        <f aca="false">L37*N37</f>
        <v>1.29</v>
      </c>
      <c r="P37" s="17" t="s">
        <v>16</v>
      </c>
      <c r="Q37" s="2"/>
    </row>
    <row r="38" customFormat="false" ht="18" hidden="false" customHeight="true" outlineLevel="0" collapsed="false">
      <c r="A38" s="2"/>
      <c r="B38" s="93" t="s">
        <v>30</v>
      </c>
      <c r="C38" s="93"/>
      <c r="D38" s="93"/>
      <c r="E38" s="93"/>
      <c r="F38" s="93"/>
      <c r="G38" s="94" t="n">
        <f aca="false">SUM(G34:G37)</f>
        <v>6.96</v>
      </c>
      <c r="H38" s="34"/>
      <c r="I38" s="2"/>
      <c r="J38" s="95" t="s">
        <v>30</v>
      </c>
      <c r="K38" s="95"/>
      <c r="L38" s="95"/>
      <c r="M38" s="95"/>
      <c r="N38" s="95"/>
      <c r="O38" s="96" t="n">
        <f aca="false">SUM(O33:O37)</f>
        <v>14.25</v>
      </c>
      <c r="P38" s="34"/>
      <c r="Q38" s="2"/>
    </row>
    <row r="39" customFormat="false" ht="7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customFormat="false" ht="1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customFormat="false" ht="6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customFormat="false" ht="27.75" hidden="false" customHeight="true" outlineLevel="0" collapsed="false">
      <c r="A42" s="2"/>
      <c r="B42" s="97" t="s">
        <v>74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</row>
    <row r="43" customFormat="false" ht="27.75" hidden="false" customHeight="true" outlineLevel="0" collapsed="false">
      <c r="A43" s="2"/>
      <c r="B43" s="98" t="s">
        <v>75</v>
      </c>
      <c r="C43" s="98"/>
      <c r="D43" s="98"/>
      <c r="E43" s="98"/>
      <c r="F43" s="98"/>
      <c r="G43" s="99" t="n">
        <f aca="false">G13+G23+G31+G38</f>
        <v>60.722</v>
      </c>
      <c r="H43" s="99"/>
      <c r="I43" s="100"/>
      <c r="J43" s="98" t="s">
        <v>76</v>
      </c>
      <c r="K43" s="98"/>
      <c r="L43" s="98"/>
      <c r="M43" s="98"/>
      <c r="N43" s="98"/>
      <c r="O43" s="99" t="n">
        <f aca="false">O13+O23+O30+O38</f>
        <v>53.6</v>
      </c>
      <c r="P43" s="99"/>
      <c r="Q43" s="100"/>
    </row>
    <row r="44" customFormat="false" ht="27.75" hidden="false" customHeight="true" outlineLevel="0" collapsed="false">
      <c r="A44" s="2"/>
      <c r="B44" s="101" t="s">
        <v>77</v>
      </c>
      <c r="C44" s="101"/>
      <c r="D44" s="101"/>
      <c r="E44" s="101"/>
      <c r="F44" s="101"/>
      <c r="G44" s="102" t="n">
        <f aca="false">G13+G23+G31+G38+O13+O23+O30+O38</f>
        <v>114.322</v>
      </c>
      <c r="H44" s="102"/>
      <c r="I44" s="100"/>
      <c r="J44" s="103" t="s">
        <v>78</v>
      </c>
      <c r="K44" s="103"/>
      <c r="L44" s="103"/>
      <c r="M44" s="103"/>
      <c r="N44" s="103"/>
      <c r="O44" s="104" t="n">
        <f aca="false">120-(G43+O43)</f>
        <v>5.678</v>
      </c>
      <c r="P44" s="104"/>
      <c r="Q44" s="100"/>
    </row>
    <row r="45" customFormat="false" ht="21.75" hidden="false" customHeight="true" outlineLevel="0" collapsed="false">
      <c r="A45" s="2"/>
      <c r="B45" s="105" t="s">
        <v>79</v>
      </c>
      <c r="C45" s="105"/>
      <c r="D45" s="105"/>
      <c r="E45" s="105"/>
      <c r="F45" s="106" t="n">
        <f aca="false">COUNTA(C8:C200)+COUNTA(K8:K200)</f>
        <v>42</v>
      </c>
      <c r="G45" s="106"/>
      <c r="H45" s="106"/>
      <c r="I45" s="100"/>
      <c r="J45" s="105" t="s">
        <v>80</v>
      </c>
      <c r="K45" s="105"/>
      <c r="L45" s="105"/>
      <c r="M45" s="105"/>
      <c r="N45" s="107" t="n">
        <v>46237</v>
      </c>
      <c r="O45" s="107"/>
      <c r="P45" s="107"/>
      <c r="Q45" s="100"/>
    </row>
    <row r="46" customFormat="false" ht="1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customFormat="false" ht="1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customFormat="false" ht="1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customFormat="false" ht="1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customFormat="false" ht="1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customFormat="false" ht="1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customFormat="false" ht="1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customFormat="false" ht="1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customFormat="false" ht="1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customFormat="false" ht="1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customFormat="false" ht="1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customFormat="false" ht="1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customFormat="false" ht="1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customFormat="false" ht="1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customFormat="false" ht="1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customFormat="false" ht="1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customFormat="false" ht="1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customFormat="false" ht="1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customFormat="false" ht="1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customFormat="false" ht="1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customFormat="false" ht="1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customFormat="false" ht="1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customFormat="false" ht="1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customFormat="false" ht="1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customFormat="false" ht="1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customFormat="false" ht="1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customFormat="false" ht="1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customFormat="false" ht="1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customFormat="false" ht="1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customFormat="false" ht="1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customFormat="false" ht="1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customFormat="false" ht="1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customFormat="false" ht="1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customFormat="false" ht="1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customFormat="false" ht="1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customFormat="false" ht="1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customFormat="false" ht="1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customFormat="false" ht="1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customFormat="false" ht="1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customFormat="false" ht="1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customFormat="false" ht="1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customFormat="false" ht="1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customFormat="false" ht="1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customFormat="false" ht="1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customFormat="false" ht="1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</sheetData>
  <mergeCells count="36">
    <mergeCell ref="B2:Q2"/>
    <mergeCell ref="B3:Q3"/>
    <mergeCell ref="B4:E4"/>
    <mergeCell ref="F4:H4"/>
    <mergeCell ref="J4:L4"/>
    <mergeCell ref="M4:O4"/>
    <mergeCell ref="P4:Q4"/>
    <mergeCell ref="B7:H7"/>
    <mergeCell ref="J7:P7"/>
    <mergeCell ref="B13:F13"/>
    <mergeCell ref="J13:N13"/>
    <mergeCell ref="B15:H15"/>
    <mergeCell ref="J15:P15"/>
    <mergeCell ref="B23:F23"/>
    <mergeCell ref="J23:N23"/>
    <mergeCell ref="B25:H25"/>
    <mergeCell ref="J25:P25"/>
    <mergeCell ref="J30:N30"/>
    <mergeCell ref="B31:F31"/>
    <mergeCell ref="J32:P32"/>
    <mergeCell ref="B33:H33"/>
    <mergeCell ref="B38:F38"/>
    <mergeCell ref="J38:N38"/>
    <mergeCell ref="B42:Q42"/>
    <mergeCell ref="B43:F43"/>
    <mergeCell ref="G43:H43"/>
    <mergeCell ref="J43:N43"/>
    <mergeCell ref="O43:P43"/>
    <mergeCell ref="B44:F44"/>
    <mergeCell ref="G44:H44"/>
    <mergeCell ref="J44:N44"/>
    <mergeCell ref="O44:P44"/>
    <mergeCell ref="B45:E45"/>
    <mergeCell ref="F45:H45"/>
    <mergeCell ref="J45:M45"/>
    <mergeCell ref="N45:P45"/>
  </mergeCells>
  <dataValidations count="2">
    <dataValidation allowBlank="false" errorStyle="stop" operator="between" showDropDown="false" showErrorMessage="false" showInputMessage="false" sqref="H8:H300" type="list">
      <formula1>"□,✓"</formula1>
      <formula2>0</formula2>
    </dataValidation>
    <dataValidation allowBlank="false" errorStyle="stop" operator="between" showDropDown="false" showErrorMessage="false" showInputMessage="false" sqref="P8:P300" type="list">
      <formula1>"□,✓"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5C3A"/>
    <pageSetUpPr fitToPage="false"/>
  </sheetPr>
  <dimension ref="A1:H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.51"/>
    <col collapsed="false" customWidth="true" hidden="false" outlineLevel="0" max="2" min="2" style="1" width="7"/>
    <col collapsed="false" customWidth="true" hidden="false" outlineLevel="0" max="3" min="3" style="1" width="30"/>
    <col collapsed="false" customWidth="true" hidden="false" outlineLevel="0" max="4" min="4" style="1" width="9"/>
    <col collapsed="false" customWidth="true" hidden="false" outlineLevel="0" max="6" min="5" style="1" width="10"/>
    <col collapsed="false" customWidth="true" hidden="false" outlineLevel="0" max="7" min="7" style="1" width="9"/>
    <col collapsed="false" customWidth="true" hidden="false" outlineLevel="0" max="8" min="8" style="1" width="1.51"/>
  </cols>
  <sheetData>
    <row r="1" customFormat="false" ht="6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43.5" hidden="false" customHeight="true" outlineLevel="0" collapsed="false">
      <c r="A2" s="2"/>
      <c r="B2" s="108" t="s">
        <v>81</v>
      </c>
      <c r="C2" s="108"/>
      <c r="D2" s="108"/>
      <c r="E2" s="108"/>
      <c r="F2" s="108"/>
      <c r="G2" s="108"/>
      <c r="H2" s="2"/>
    </row>
    <row r="3" customFormat="false" ht="3.75" hidden="false" customHeight="true" outlineLevel="0" collapsed="false">
      <c r="A3" s="2"/>
      <c r="B3" s="109"/>
      <c r="C3" s="109"/>
      <c r="D3" s="109"/>
      <c r="E3" s="109"/>
      <c r="F3" s="109"/>
      <c r="G3" s="109"/>
      <c r="H3" s="2"/>
    </row>
    <row r="4" customFormat="false" ht="19.5" hidden="false" customHeight="true" outlineLevel="0" collapsed="false">
      <c r="A4" s="2"/>
      <c r="B4" s="5" t="s">
        <v>82</v>
      </c>
      <c r="C4" s="6" t="s">
        <v>83</v>
      </c>
      <c r="D4" s="110"/>
      <c r="E4" s="5" t="s">
        <v>84</v>
      </c>
      <c r="F4" s="6" t="s">
        <v>85</v>
      </c>
      <c r="G4" s="110"/>
      <c r="H4" s="2"/>
    </row>
    <row r="5" customFormat="false" ht="9.75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19.5" hidden="false" customHeight="true" outlineLevel="0" collapsed="false">
      <c r="A6" s="2"/>
      <c r="B6" s="111" t="s">
        <v>5</v>
      </c>
      <c r="C6" s="111" t="s">
        <v>6</v>
      </c>
      <c r="D6" s="111" t="s">
        <v>7</v>
      </c>
      <c r="E6" s="111" t="s">
        <v>8</v>
      </c>
      <c r="F6" s="111" t="s">
        <v>86</v>
      </c>
      <c r="G6" s="111" t="s">
        <v>11</v>
      </c>
      <c r="H6" s="2"/>
    </row>
    <row r="7" customFormat="false" ht="16.5" hidden="false" customHeight="true" outlineLevel="0" collapsed="false">
      <c r="A7" s="2"/>
      <c r="B7" s="112" t="n">
        <v>1</v>
      </c>
      <c r="C7" s="12" t="s">
        <v>87</v>
      </c>
      <c r="D7" s="13" t="n">
        <v>1</v>
      </c>
      <c r="E7" s="14" t="s">
        <v>15</v>
      </c>
      <c r="F7" s="15" t="n">
        <v>6.99</v>
      </c>
      <c r="G7" s="17" t="s">
        <v>16</v>
      </c>
      <c r="H7" s="2"/>
    </row>
    <row r="8" customFormat="false" ht="16.5" hidden="false" customHeight="true" outlineLevel="0" collapsed="false">
      <c r="A8" s="2"/>
      <c r="B8" s="113" t="n">
        <v>2</v>
      </c>
      <c r="C8" s="40" t="s">
        <v>88</v>
      </c>
      <c r="D8" s="41" t="n">
        <v>0.5</v>
      </c>
      <c r="E8" s="42" t="s">
        <v>15</v>
      </c>
      <c r="F8" s="43" t="n">
        <v>5.49</v>
      </c>
      <c r="G8" s="45" t="s">
        <v>16</v>
      </c>
      <c r="H8" s="2"/>
    </row>
    <row r="9" customFormat="false" ht="16.5" hidden="false" customHeight="true" outlineLevel="0" collapsed="false">
      <c r="A9" s="2"/>
      <c r="B9" s="112" t="n">
        <v>3</v>
      </c>
      <c r="C9" s="12" t="s">
        <v>89</v>
      </c>
      <c r="D9" s="13" t="n">
        <v>1</v>
      </c>
      <c r="E9" s="14" t="s">
        <v>15</v>
      </c>
      <c r="F9" s="15" t="n">
        <v>2.49</v>
      </c>
      <c r="G9" s="17" t="s">
        <v>16</v>
      </c>
      <c r="H9" s="2"/>
    </row>
    <row r="10" customFormat="false" ht="16.5" hidden="false" customHeight="true" outlineLevel="0" collapsed="false">
      <c r="A10" s="2"/>
      <c r="B10" s="113" t="n">
        <v>4</v>
      </c>
      <c r="C10" s="40" t="s">
        <v>90</v>
      </c>
      <c r="D10" s="41" t="n">
        <v>1</v>
      </c>
      <c r="E10" s="42" t="s">
        <v>23</v>
      </c>
      <c r="F10" s="43" t="n">
        <v>1.29</v>
      </c>
      <c r="G10" s="45" t="s">
        <v>16</v>
      </c>
      <c r="H10" s="2"/>
    </row>
    <row r="11" customFormat="false" ht="16.5" hidden="false" customHeight="true" outlineLevel="0" collapsed="false">
      <c r="A11" s="2"/>
      <c r="B11" s="112" t="n">
        <v>5</v>
      </c>
      <c r="C11" s="12" t="s">
        <v>91</v>
      </c>
      <c r="D11" s="13" t="n">
        <v>2</v>
      </c>
      <c r="E11" s="14" t="s">
        <v>15</v>
      </c>
      <c r="F11" s="15" t="n">
        <v>2.99</v>
      </c>
      <c r="G11" s="17" t="s">
        <v>16</v>
      </c>
      <c r="H11" s="2"/>
    </row>
    <row r="12" customFormat="false" ht="16.5" hidden="false" customHeight="true" outlineLevel="0" collapsed="false">
      <c r="A12" s="2"/>
      <c r="B12" s="113" t="n">
        <v>6</v>
      </c>
      <c r="C12" s="40" t="s">
        <v>92</v>
      </c>
      <c r="D12" s="41" t="n">
        <v>2</v>
      </c>
      <c r="E12" s="42" t="s">
        <v>21</v>
      </c>
      <c r="F12" s="43" t="n">
        <v>1.29</v>
      </c>
      <c r="G12" s="45" t="s">
        <v>16</v>
      </c>
      <c r="H12" s="2"/>
    </row>
    <row r="13" customFormat="false" ht="16.5" hidden="false" customHeight="true" outlineLevel="0" collapsed="false">
      <c r="A13" s="2"/>
      <c r="B13" s="112" t="n">
        <v>7</v>
      </c>
      <c r="C13" s="12" t="s">
        <v>93</v>
      </c>
      <c r="D13" s="13" t="n">
        <v>1</v>
      </c>
      <c r="E13" s="14" t="s">
        <v>25</v>
      </c>
      <c r="F13" s="15" t="n">
        <v>2.99</v>
      </c>
      <c r="G13" s="17" t="s">
        <v>16</v>
      </c>
      <c r="H13" s="2"/>
    </row>
    <row r="14" customFormat="false" ht="16.5" hidden="false" customHeight="true" outlineLevel="0" collapsed="false">
      <c r="A14" s="2"/>
      <c r="B14" s="113" t="n">
        <v>8</v>
      </c>
      <c r="C14" s="40" t="s">
        <v>94</v>
      </c>
      <c r="D14" s="41" t="n">
        <v>1</v>
      </c>
      <c r="E14" s="42" t="s">
        <v>25</v>
      </c>
      <c r="F14" s="43" t="n">
        <v>1.89</v>
      </c>
      <c r="G14" s="45" t="s">
        <v>16</v>
      </c>
      <c r="H14" s="2"/>
    </row>
    <row r="15" customFormat="false" ht="16.5" hidden="false" customHeight="true" outlineLevel="0" collapsed="false">
      <c r="A15" s="2"/>
      <c r="B15" s="112" t="n">
        <v>9</v>
      </c>
      <c r="C15" s="12" t="s">
        <v>95</v>
      </c>
      <c r="D15" s="13" t="n">
        <v>1</v>
      </c>
      <c r="E15" s="14" t="s">
        <v>23</v>
      </c>
      <c r="F15" s="15" t="n">
        <v>2.49</v>
      </c>
      <c r="G15" s="17" t="s">
        <v>16</v>
      </c>
      <c r="H15" s="2"/>
    </row>
    <row r="16" customFormat="false" ht="16.5" hidden="false" customHeight="true" outlineLevel="0" collapsed="false">
      <c r="A16" s="2"/>
      <c r="B16" s="113" t="n">
        <v>10</v>
      </c>
      <c r="C16" s="40" t="s">
        <v>96</v>
      </c>
      <c r="D16" s="41" t="n">
        <v>1</v>
      </c>
      <c r="E16" s="42" t="s">
        <v>25</v>
      </c>
      <c r="F16" s="43" t="n">
        <v>1.29</v>
      </c>
      <c r="G16" s="45" t="s">
        <v>16</v>
      </c>
      <c r="H16" s="2"/>
    </row>
    <row r="17" customFormat="false" ht="16.5" hidden="false" customHeight="true" outlineLevel="0" collapsed="false">
      <c r="A17" s="2"/>
      <c r="B17" s="112" t="n">
        <v>11</v>
      </c>
      <c r="C17" s="12" t="s">
        <v>97</v>
      </c>
      <c r="D17" s="13" t="n">
        <v>6</v>
      </c>
      <c r="E17" s="14" t="s">
        <v>18</v>
      </c>
      <c r="F17" s="15" t="n">
        <v>0.39</v>
      </c>
      <c r="G17" s="17" t="s">
        <v>16</v>
      </c>
      <c r="H17" s="2"/>
    </row>
    <row r="18" customFormat="false" ht="16.5" hidden="false" customHeight="true" outlineLevel="0" collapsed="false">
      <c r="A18" s="2"/>
      <c r="B18" s="113" t="n">
        <v>12</v>
      </c>
      <c r="C18" s="40" t="s">
        <v>98</v>
      </c>
      <c r="D18" s="41" t="n">
        <v>2</v>
      </c>
      <c r="E18" s="42" t="s">
        <v>21</v>
      </c>
      <c r="F18" s="43" t="n">
        <v>1.69</v>
      </c>
      <c r="G18" s="45" t="s">
        <v>16</v>
      </c>
      <c r="H18" s="2"/>
    </row>
    <row r="19" customFormat="false" ht="16.5" hidden="false" customHeight="true" outlineLevel="0" collapsed="false">
      <c r="A19" s="2"/>
      <c r="B19" s="112" t="n">
        <v>13</v>
      </c>
      <c r="C19" s="12" t="s">
        <v>99</v>
      </c>
      <c r="D19" s="13" t="n">
        <v>2</v>
      </c>
      <c r="E19" s="14" t="s">
        <v>25</v>
      </c>
      <c r="F19" s="15" t="n">
        <v>0.89</v>
      </c>
      <c r="G19" s="17" t="s">
        <v>16</v>
      </c>
      <c r="H19" s="2"/>
    </row>
    <row r="20" customFormat="false" ht="16.5" hidden="false" customHeight="true" outlineLevel="0" collapsed="false">
      <c r="A20" s="2"/>
      <c r="B20" s="113" t="n">
        <v>14</v>
      </c>
      <c r="C20" s="40" t="s">
        <v>100</v>
      </c>
      <c r="D20" s="41" t="n">
        <v>3</v>
      </c>
      <c r="E20" s="42" t="s">
        <v>39</v>
      </c>
      <c r="F20" s="43" t="n">
        <v>0.79</v>
      </c>
      <c r="G20" s="45" t="s">
        <v>16</v>
      </c>
      <c r="H20" s="2"/>
    </row>
    <row r="21" customFormat="false" ht="16.5" hidden="false" customHeight="true" outlineLevel="0" collapsed="false">
      <c r="A21" s="2"/>
      <c r="B21" s="112" t="n">
        <v>15</v>
      </c>
      <c r="C21" s="12" t="s">
        <v>101</v>
      </c>
      <c r="D21" s="13" t="n">
        <v>1</v>
      </c>
      <c r="E21" s="14" t="s">
        <v>18</v>
      </c>
      <c r="F21" s="15" t="n">
        <v>5.49</v>
      </c>
      <c r="G21" s="17" t="s">
        <v>16</v>
      </c>
      <c r="H21" s="2"/>
    </row>
    <row r="22" customFormat="false" ht="16.5" hidden="false" customHeight="true" outlineLevel="0" collapsed="false">
      <c r="A22" s="2"/>
      <c r="B22" s="113" t="n">
        <v>16</v>
      </c>
      <c r="C22" s="40" t="s">
        <v>102</v>
      </c>
      <c r="D22" s="41" t="n">
        <v>1</v>
      </c>
      <c r="E22" s="42" t="s">
        <v>18</v>
      </c>
      <c r="F22" s="43" t="n">
        <v>2.49</v>
      </c>
      <c r="G22" s="45" t="s">
        <v>16</v>
      </c>
      <c r="H22" s="2"/>
    </row>
    <row r="23" customFormat="false" ht="16.5" hidden="false" customHeight="true" outlineLevel="0" collapsed="false">
      <c r="A23" s="2"/>
      <c r="B23" s="112" t="n">
        <v>17</v>
      </c>
      <c r="C23" s="12" t="s">
        <v>103</v>
      </c>
      <c r="D23" s="13" t="n">
        <v>1</v>
      </c>
      <c r="E23" s="14" t="s">
        <v>18</v>
      </c>
      <c r="F23" s="15" t="n">
        <v>1.49</v>
      </c>
      <c r="G23" s="17" t="s">
        <v>16</v>
      </c>
      <c r="H23" s="2"/>
    </row>
    <row r="24" customFormat="false" ht="16.5" hidden="false" customHeight="true" outlineLevel="0" collapsed="false">
      <c r="A24" s="2"/>
      <c r="B24" s="113" t="n">
        <v>18</v>
      </c>
      <c r="C24" s="40" t="s">
        <v>104</v>
      </c>
      <c r="D24" s="41" t="n">
        <v>1</v>
      </c>
      <c r="E24" s="42" t="s">
        <v>25</v>
      </c>
      <c r="F24" s="43" t="n">
        <v>2.99</v>
      </c>
      <c r="G24" s="45" t="s">
        <v>16</v>
      </c>
      <c r="H24" s="2"/>
    </row>
    <row r="25" customFormat="false" ht="16.5" hidden="false" customHeight="true" outlineLevel="0" collapsed="false">
      <c r="A25" s="2"/>
      <c r="B25" s="112" t="n">
        <v>19</v>
      </c>
      <c r="C25" s="12" t="s">
        <v>105</v>
      </c>
      <c r="D25" s="13" t="n">
        <v>1</v>
      </c>
      <c r="E25" s="14" t="s">
        <v>25</v>
      </c>
      <c r="F25" s="15" t="n">
        <v>2.49</v>
      </c>
      <c r="G25" s="17" t="s">
        <v>16</v>
      </c>
      <c r="H25" s="2"/>
    </row>
    <row r="26" customFormat="false" ht="16.5" hidden="false" customHeight="true" outlineLevel="0" collapsed="false">
      <c r="A26" s="2"/>
      <c r="B26" s="113" t="n">
        <v>20</v>
      </c>
      <c r="C26" s="40" t="s">
        <v>106</v>
      </c>
      <c r="D26" s="41" t="n">
        <v>1</v>
      </c>
      <c r="E26" s="42" t="s">
        <v>25</v>
      </c>
      <c r="F26" s="43" t="n">
        <v>5.99</v>
      </c>
      <c r="G26" s="45" t="s">
        <v>16</v>
      </c>
      <c r="H26" s="2"/>
    </row>
    <row r="27" customFormat="false" ht="21.75" hidden="false" customHeight="true" outlineLevel="0" collapsed="false">
      <c r="A27" s="2"/>
      <c r="B27" s="114" t="s">
        <v>77</v>
      </c>
      <c r="C27" s="114"/>
      <c r="D27" s="114"/>
      <c r="E27" s="114"/>
      <c r="F27" s="115" t="n">
        <f aca="false">SUM(F7:F26)</f>
        <v>53.9</v>
      </c>
      <c r="G27" s="116"/>
      <c r="H27" s="2"/>
    </row>
    <row r="28" customFormat="false" ht="15" hidden="false" customHeight="true" outlineLevel="0" collapsed="false">
      <c r="A28" s="2"/>
      <c r="B28" s="2"/>
      <c r="C28" s="2"/>
      <c r="D28" s="2"/>
      <c r="E28" s="2"/>
      <c r="F28" s="2"/>
      <c r="G28" s="2"/>
      <c r="H28" s="2"/>
    </row>
    <row r="29" customFormat="false" ht="15" hidden="false" customHeight="true" outlineLevel="0" collapsed="false">
      <c r="A29" s="2"/>
      <c r="B29" s="2"/>
      <c r="C29" s="2"/>
      <c r="D29" s="2"/>
      <c r="E29" s="2"/>
      <c r="F29" s="2"/>
      <c r="G29" s="2"/>
      <c r="H29" s="2"/>
    </row>
    <row r="30" customFormat="false" ht="15" hidden="false" customHeight="true" outlineLevel="0" collapsed="false">
      <c r="A30" s="2"/>
      <c r="B30" s="2"/>
      <c r="C30" s="2"/>
      <c r="D30" s="2"/>
      <c r="E30" s="2"/>
      <c r="F30" s="2"/>
      <c r="G30" s="2"/>
      <c r="H30" s="2"/>
    </row>
    <row r="31" customFormat="false" ht="15" hidden="false" customHeight="true" outlineLevel="0" collapsed="false">
      <c r="A31" s="2"/>
      <c r="B31" s="2"/>
      <c r="C31" s="2"/>
      <c r="D31" s="2"/>
      <c r="E31" s="2"/>
      <c r="F31" s="2"/>
      <c r="G31" s="2"/>
      <c r="H31" s="2"/>
    </row>
    <row r="32" customFormat="false" ht="15" hidden="false" customHeight="true" outlineLevel="0" collapsed="false">
      <c r="A32" s="2"/>
      <c r="B32" s="2"/>
      <c r="C32" s="2"/>
      <c r="D32" s="2"/>
      <c r="E32" s="2"/>
      <c r="F32" s="2"/>
      <c r="G32" s="2"/>
      <c r="H32" s="2"/>
    </row>
    <row r="33" customFormat="false" ht="15" hidden="false" customHeight="true" outlineLevel="0" collapsed="false">
      <c r="A33" s="2"/>
      <c r="B33" s="2"/>
      <c r="C33" s="2"/>
      <c r="D33" s="2"/>
      <c r="E33" s="2"/>
      <c r="F33" s="2"/>
      <c r="G33" s="2"/>
      <c r="H33" s="2"/>
    </row>
    <row r="34" customFormat="false" ht="15" hidden="false" customHeight="true" outlineLevel="0" collapsed="false">
      <c r="A34" s="2"/>
      <c r="B34" s="2"/>
      <c r="C34" s="2"/>
      <c r="D34" s="2"/>
      <c r="E34" s="2"/>
      <c r="F34" s="2"/>
      <c r="G34" s="2"/>
      <c r="H34" s="2"/>
    </row>
    <row r="35" customFormat="false" ht="15" hidden="false" customHeight="true" outlineLevel="0" collapsed="false">
      <c r="A35" s="2"/>
      <c r="B35" s="2"/>
      <c r="C35" s="2"/>
      <c r="D35" s="2"/>
      <c r="E35" s="2"/>
      <c r="F35" s="2"/>
      <c r="G35" s="2"/>
      <c r="H35" s="2"/>
    </row>
    <row r="36" customFormat="false" ht="15" hidden="false" customHeight="true" outlineLevel="0" collapsed="false">
      <c r="A36" s="2"/>
      <c r="B36" s="2"/>
      <c r="C36" s="2"/>
      <c r="D36" s="2"/>
      <c r="E36" s="2"/>
      <c r="F36" s="2"/>
      <c r="G36" s="2"/>
      <c r="H36" s="2"/>
    </row>
    <row r="37" customFormat="false" ht="15" hidden="false" customHeight="true" outlineLevel="0" collapsed="false">
      <c r="A37" s="2"/>
      <c r="B37" s="2"/>
      <c r="C37" s="2"/>
      <c r="D37" s="2"/>
      <c r="E37" s="2"/>
      <c r="F37" s="2"/>
      <c r="G37" s="2"/>
      <c r="H37" s="2"/>
    </row>
    <row r="38" customFormat="false" ht="15" hidden="false" customHeight="true" outlineLevel="0" collapsed="false">
      <c r="A38" s="2"/>
      <c r="B38" s="2"/>
      <c r="C38" s="2"/>
      <c r="D38" s="2"/>
      <c r="E38" s="2"/>
      <c r="F38" s="2"/>
      <c r="G38" s="2"/>
      <c r="H38" s="2"/>
    </row>
    <row r="39" customFormat="false" ht="15" hidden="false" customHeight="true" outlineLevel="0" collapsed="false">
      <c r="A39" s="2"/>
      <c r="B39" s="2"/>
      <c r="C39" s="2"/>
      <c r="D39" s="2"/>
      <c r="E39" s="2"/>
      <c r="F39" s="2"/>
      <c r="G39" s="2"/>
      <c r="H39" s="2"/>
    </row>
    <row r="40" customFormat="false" ht="15" hidden="false" customHeight="true" outlineLevel="0" collapsed="false">
      <c r="A40" s="2"/>
      <c r="B40" s="2"/>
      <c r="C40" s="2"/>
      <c r="D40" s="2"/>
      <c r="E40" s="2"/>
      <c r="F40" s="2"/>
      <c r="G40" s="2"/>
      <c r="H40" s="2"/>
    </row>
    <row r="41" customFormat="false" ht="15" hidden="false" customHeight="true" outlineLevel="0" collapsed="false">
      <c r="A41" s="2"/>
      <c r="B41" s="2"/>
      <c r="C41" s="2"/>
      <c r="D41" s="2"/>
      <c r="E41" s="2"/>
      <c r="F41" s="2"/>
      <c r="G41" s="2"/>
      <c r="H41" s="2"/>
    </row>
    <row r="42" customFormat="false" ht="15" hidden="false" customHeight="true" outlineLevel="0" collapsed="false">
      <c r="A42" s="2"/>
      <c r="B42" s="2"/>
      <c r="C42" s="2"/>
      <c r="D42" s="2"/>
      <c r="E42" s="2"/>
      <c r="F42" s="2"/>
      <c r="G42" s="2"/>
      <c r="H42" s="2"/>
    </row>
    <row r="43" customFormat="false" ht="15" hidden="false" customHeight="true" outlineLevel="0" collapsed="false">
      <c r="A43" s="2"/>
      <c r="B43" s="2"/>
      <c r="C43" s="2"/>
      <c r="D43" s="2"/>
      <c r="E43" s="2"/>
      <c r="F43" s="2"/>
      <c r="G43" s="2"/>
      <c r="H43" s="2"/>
    </row>
    <row r="44" customFormat="false" ht="15" hidden="false" customHeight="true" outlineLevel="0" collapsed="false">
      <c r="A44" s="2"/>
      <c r="B44" s="2"/>
      <c r="C44" s="2"/>
      <c r="D44" s="2"/>
      <c r="E44" s="2"/>
      <c r="F44" s="2"/>
      <c r="G44" s="2"/>
      <c r="H44" s="2"/>
    </row>
    <row r="45" customFormat="false" ht="15" hidden="false" customHeight="true" outlineLevel="0" collapsed="false">
      <c r="A45" s="2"/>
      <c r="B45" s="2"/>
      <c r="C45" s="2"/>
      <c r="D45" s="2"/>
      <c r="E45" s="2"/>
      <c r="F45" s="2"/>
      <c r="G45" s="2"/>
      <c r="H45" s="2"/>
    </row>
    <row r="46" customFormat="false" ht="15" hidden="false" customHeight="true" outlineLevel="0" collapsed="false">
      <c r="A46" s="2"/>
      <c r="B46" s="2"/>
      <c r="C46" s="2"/>
      <c r="D46" s="2"/>
      <c r="E46" s="2"/>
      <c r="F46" s="2"/>
      <c r="G46" s="2"/>
      <c r="H46" s="2"/>
    </row>
    <row r="47" customFormat="false" ht="15" hidden="false" customHeight="true" outlineLevel="0" collapsed="false">
      <c r="A47" s="2"/>
      <c r="B47" s="2"/>
      <c r="C47" s="2"/>
      <c r="D47" s="2"/>
      <c r="E47" s="2"/>
      <c r="F47" s="2"/>
      <c r="G47" s="2"/>
      <c r="H47" s="2"/>
    </row>
    <row r="48" customFormat="false" ht="15" hidden="false" customHeight="true" outlineLevel="0" collapsed="false">
      <c r="A48" s="2"/>
      <c r="B48" s="2"/>
      <c r="C48" s="2"/>
      <c r="D48" s="2"/>
      <c r="E48" s="2"/>
      <c r="F48" s="2"/>
      <c r="G48" s="2"/>
      <c r="H48" s="2"/>
    </row>
    <row r="49" customFormat="false" ht="15" hidden="false" customHeight="true" outlineLevel="0" collapsed="false">
      <c r="A49" s="2"/>
      <c r="B49" s="2"/>
      <c r="C49" s="2"/>
      <c r="D49" s="2"/>
      <c r="E49" s="2"/>
      <c r="F49" s="2"/>
      <c r="G49" s="2"/>
      <c r="H49" s="2"/>
    </row>
    <row r="50" customFormat="false" ht="15" hidden="false" customHeight="true" outlineLevel="0" collapsed="false">
      <c r="A50" s="2"/>
      <c r="B50" s="2"/>
      <c r="C50" s="2"/>
      <c r="D50" s="2"/>
      <c r="E50" s="2"/>
      <c r="F50" s="2"/>
      <c r="G50" s="2"/>
      <c r="H50" s="2"/>
    </row>
    <row r="51" customFormat="false" ht="15" hidden="false" customHeight="true" outlineLevel="0" collapsed="false">
      <c r="A51" s="2"/>
      <c r="B51" s="2"/>
      <c r="C51" s="2"/>
      <c r="D51" s="2"/>
      <c r="E51" s="2"/>
      <c r="F51" s="2"/>
      <c r="G51" s="2"/>
      <c r="H51" s="2"/>
    </row>
    <row r="52" customFormat="false" ht="15" hidden="false" customHeight="true" outlineLevel="0" collapsed="false">
      <c r="A52" s="2"/>
      <c r="B52" s="2"/>
      <c r="C52" s="2"/>
      <c r="D52" s="2"/>
      <c r="E52" s="2"/>
      <c r="F52" s="2"/>
      <c r="G52" s="2"/>
      <c r="H52" s="2"/>
    </row>
    <row r="53" customFormat="false" ht="15" hidden="false" customHeight="true" outlineLevel="0" collapsed="false">
      <c r="A53" s="2"/>
      <c r="B53" s="2"/>
      <c r="C53" s="2"/>
      <c r="D53" s="2"/>
      <c r="E53" s="2"/>
      <c r="F53" s="2"/>
      <c r="G53" s="2"/>
      <c r="H53" s="2"/>
    </row>
    <row r="54" customFormat="false" ht="15" hidden="false" customHeight="true" outlineLevel="0" collapsed="false">
      <c r="A54" s="2"/>
      <c r="B54" s="2"/>
      <c r="C54" s="2"/>
      <c r="D54" s="2"/>
      <c r="E54" s="2"/>
      <c r="F54" s="2"/>
      <c r="G54" s="2"/>
      <c r="H54" s="2"/>
    </row>
    <row r="55" customFormat="false" ht="15" hidden="false" customHeight="true" outlineLevel="0" collapsed="false">
      <c r="A55" s="2"/>
      <c r="B55" s="2"/>
      <c r="C55" s="2"/>
      <c r="D55" s="2"/>
      <c r="E55" s="2"/>
      <c r="F55" s="2"/>
      <c r="G55" s="2"/>
      <c r="H55" s="2"/>
    </row>
    <row r="56" customFormat="false" ht="15" hidden="false" customHeight="true" outlineLevel="0" collapsed="false">
      <c r="A56" s="2"/>
      <c r="B56" s="2"/>
      <c r="C56" s="2"/>
      <c r="D56" s="2"/>
      <c r="E56" s="2"/>
      <c r="F56" s="2"/>
      <c r="G56" s="2"/>
      <c r="H56" s="2"/>
    </row>
    <row r="57" customFormat="false" ht="15" hidden="false" customHeight="true" outlineLevel="0" collapsed="false">
      <c r="A57" s="2"/>
      <c r="B57" s="2"/>
      <c r="C57" s="2"/>
      <c r="D57" s="2"/>
      <c r="E57" s="2"/>
      <c r="F57" s="2"/>
      <c r="G57" s="2"/>
      <c r="H57" s="2"/>
    </row>
    <row r="58" customFormat="false" ht="15" hidden="false" customHeight="true" outlineLevel="0" collapsed="false">
      <c r="A58" s="2"/>
      <c r="B58" s="2"/>
      <c r="C58" s="2"/>
      <c r="D58" s="2"/>
      <c r="E58" s="2"/>
      <c r="F58" s="2"/>
      <c r="G58" s="2"/>
      <c r="H58" s="2"/>
    </row>
    <row r="59" customFormat="false" ht="15" hidden="false" customHeight="true" outlineLevel="0" collapsed="false">
      <c r="A59" s="2"/>
      <c r="B59" s="2"/>
      <c r="C59" s="2"/>
      <c r="D59" s="2"/>
      <c r="E59" s="2"/>
      <c r="F59" s="2"/>
      <c r="G59" s="2"/>
      <c r="H59" s="2"/>
    </row>
    <row r="60" customFormat="false" ht="15" hidden="false" customHeight="true" outlineLevel="0" collapsed="false">
      <c r="A60" s="2"/>
      <c r="B60" s="2"/>
      <c r="C60" s="2"/>
      <c r="D60" s="2"/>
      <c r="E60" s="2"/>
      <c r="F60" s="2"/>
      <c r="G60" s="2"/>
      <c r="H60" s="2"/>
    </row>
    <row r="61" customFormat="false" ht="15" hidden="false" customHeight="true" outlineLevel="0" collapsed="false">
      <c r="A61" s="2"/>
      <c r="B61" s="2"/>
      <c r="C61" s="2"/>
      <c r="D61" s="2"/>
      <c r="E61" s="2"/>
      <c r="F61" s="2"/>
      <c r="G61" s="2"/>
      <c r="H61" s="2"/>
    </row>
    <row r="62" customFormat="false" ht="15" hidden="false" customHeight="true" outlineLevel="0" collapsed="false">
      <c r="A62" s="2"/>
      <c r="B62" s="2"/>
      <c r="C62" s="2"/>
      <c r="D62" s="2"/>
      <c r="E62" s="2"/>
      <c r="F62" s="2"/>
      <c r="G62" s="2"/>
      <c r="H62" s="2"/>
    </row>
    <row r="63" customFormat="false" ht="15" hidden="false" customHeight="true" outlineLevel="0" collapsed="false">
      <c r="A63" s="2"/>
      <c r="B63" s="2"/>
      <c r="C63" s="2"/>
      <c r="D63" s="2"/>
      <c r="E63" s="2"/>
      <c r="F63" s="2"/>
      <c r="G63" s="2"/>
      <c r="H63" s="2"/>
    </row>
    <row r="64" customFormat="false" ht="15" hidden="false" customHeight="true" outlineLevel="0" collapsed="false">
      <c r="A64" s="2"/>
      <c r="B64" s="2"/>
      <c r="C64" s="2"/>
      <c r="D64" s="2"/>
      <c r="E64" s="2"/>
      <c r="F64" s="2"/>
      <c r="G64" s="2"/>
      <c r="H64" s="2"/>
    </row>
    <row r="65" customFormat="false" ht="15" hidden="false" customHeight="true" outlineLevel="0" collapsed="false">
      <c r="A65" s="2"/>
      <c r="B65" s="2"/>
      <c r="C65" s="2"/>
      <c r="D65" s="2"/>
      <c r="E65" s="2"/>
      <c r="F65" s="2"/>
      <c r="G65" s="2"/>
      <c r="H65" s="2"/>
    </row>
    <row r="66" customFormat="false" ht="15" hidden="false" customHeight="true" outlineLevel="0" collapsed="false">
      <c r="A66" s="2"/>
      <c r="B66" s="2"/>
      <c r="C66" s="2"/>
      <c r="D66" s="2"/>
      <c r="E66" s="2"/>
      <c r="F66" s="2"/>
      <c r="G66" s="2"/>
      <c r="H66" s="2"/>
    </row>
    <row r="67" customFormat="false" ht="15" hidden="false" customHeight="true" outlineLevel="0" collapsed="false">
      <c r="A67" s="2"/>
      <c r="B67" s="2"/>
      <c r="C67" s="2"/>
      <c r="D67" s="2"/>
      <c r="E67" s="2"/>
      <c r="F67" s="2"/>
      <c r="G67" s="2"/>
      <c r="H67" s="2"/>
    </row>
    <row r="68" customFormat="false" ht="15" hidden="false" customHeight="true" outlineLevel="0" collapsed="false">
      <c r="A68" s="2"/>
      <c r="B68" s="2"/>
      <c r="C68" s="2"/>
      <c r="D68" s="2"/>
      <c r="E68" s="2"/>
      <c r="F68" s="2"/>
      <c r="G68" s="2"/>
      <c r="H68" s="2"/>
    </row>
    <row r="69" customFormat="false" ht="15" hidden="false" customHeight="true" outlineLevel="0" collapsed="false">
      <c r="A69" s="2"/>
      <c r="B69" s="2"/>
      <c r="C69" s="2"/>
      <c r="D69" s="2"/>
      <c r="E69" s="2"/>
      <c r="F69" s="2"/>
      <c r="G69" s="2"/>
      <c r="H69" s="2"/>
    </row>
    <row r="70" customFormat="false" ht="15" hidden="false" customHeight="true" outlineLevel="0" collapsed="false">
      <c r="A70" s="2"/>
      <c r="B70" s="2"/>
      <c r="C70" s="2"/>
      <c r="D70" s="2"/>
      <c r="E70" s="2"/>
      <c r="F70" s="2"/>
      <c r="G70" s="2"/>
      <c r="H70" s="2"/>
    </row>
    <row r="71" customFormat="false" ht="15" hidden="false" customHeight="true" outlineLevel="0" collapsed="false">
      <c r="A71" s="2"/>
      <c r="B71" s="2"/>
      <c r="C71" s="2"/>
      <c r="D71" s="2"/>
      <c r="E71" s="2"/>
      <c r="F71" s="2"/>
      <c r="G71" s="2"/>
      <c r="H71" s="2"/>
    </row>
    <row r="72" customFormat="false" ht="15" hidden="false" customHeight="true" outlineLevel="0" collapsed="false">
      <c r="A72" s="2"/>
      <c r="B72" s="2"/>
      <c r="C72" s="2"/>
      <c r="D72" s="2"/>
      <c r="E72" s="2"/>
      <c r="F72" s="2"/>
      <c r="G72" s="2"/>
      <c r="H72" s="2"/>
    </row>
    <row r="73" customFormat="false" ht="15" hidden="false" customHeight="true" outlineLevel="0" collapsed="false">
      <c r="A73" s="2"/>
      <c r="B73" s="2"/>
      <c r="C73" s="2"/>
      <c r="D73" s="2"/>
      <c r="E73" s="2"/>
      <c r="F73" s="2"/>
      <c r="G73" s="2"/>
      <c r="H73" s="2"/>
    </row>
    <row r="74" customFormat="false" ht="15" hidden="false" customHeight="true" outlineLevel="0" collapsed="false">
      <c r="A74" s="2"/>
      <c r="B74" s="2"/>
      <c r="C74" s="2"/>
      <c r="D74" s="2"/>
      <c r="E74" s="2"/>
      <c r="F74" s="2"/>
      <c r="G74" s="2"/>
      <c r="H74" s="2"/>
    </row>
    <row r="75" customFormat="false" ht="15" hidden="false" customHeight="true" outlineLevel="0" collapsed="false">
      <c r="A75" s="2"/>
      <c r="B75" s="2"/>
      <c r="C75" s="2"/>
      <c r="D75" s="2"/>
      <c r="E75" s="2"/>
      <c r="F75" s="2"/>
      <c r="G75" s="2"/>
      <c r="H75" s="2"/>
    </row>
    <row r="76" customFormat="false" ht="15" hidden="false" customHeight="true" outlineLevel="0" collapsed="false">
      <c r="A76" s="2"/>
      <c r="B76" s="2"/>
      <c r="C76" s="2"/>
      <c r="D76" s="2"/>
      <c r="E76" s="2"/>
      <c r="F76" s="2"/>
      <c r="G76" s="2"/>
      <c r="H76" s="2"/>
    </row>
    <row r="77" customFormat="false" ht="15" hidden="false" customHeight="true" outlineLevel="0" collapsed="false">
      <c r="A77" s="2"/>
      <c r="B77" s="2"/>
      <c r="C77" s="2"/>
      <c r="D77" s="2"/>
      <c r="E77" s="2"/>
      <c r="F77" s="2"/>
      <c r="G77" s="2"/>
      <c r="H77" s="2"/>
    </row>
    <row r="78" customFormat="false" ht="15" hidden="false" customHeight="true" outlineLevel="0" collapsed="false">
      <c r="A78" s="2"/>
      <c r="B78" s="2"/>
      <c r="C78" s="2"/>
      <c r="D78" s="2"/>
      <c r="E78" s="2"/>
      <c r="F78" s="2"/>
      <c r="G78" s="2"/>
      <c r="H78" s="2"/>
    </row>
    <row r="79" customFormat="false" ht="15" hidden="false" customHeight="true" outlineLevel="0" collapsed="false">
      <c r="A79" s="2"/>
      <c r="B79" s="2"/>
      <c r="C79" s="2"/>
      <c r="D79" s="2"/>
      <c r="E79" s="2"/>
      <c r="F79" s="2"/>
      <c r="G79" s="2"/>
      <c r="H79" s="2"/>
    </row>
    <row r="80" customFormat="false" ht="15" hidden="false" customHeight="true" outlineLevel="0" collapsed="false">
      <c r="A80" s="2"/>
      <c r="B80" s="2"/>
      <c r="C80" s="2"/>
      <c r="D80" s="2"/>
      <c r="E80" s="2"/>
      <c r="F80" s="2"/>
      <c r="G80" s="2"/>
      <c r="H80" s="2"/>
    </row>
  </sheetData>
  <mergeCells count="3">
    <mergeCell ref="B2:G2"/>
    <mergeCell ref="B3:G3"/>
    <mergeCell ref="B27:E27"/>
  </mergeCells>
  <dataValidations count="1">
    <dataValidation allowBlank="false" errorStyle="stop" operator="between" showDropDown="false" showErrorMessage="false" showInputMessage="false" sqref="G7:G200" type="list">
      <formula1>"□,✓"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B3F8C"/>
    <pageSetUpPr fitToPage="false"/>
  </sheetPr>
  <dimension ref="A1:J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.51"/>
    <col collapsed="false" customWidth="true" hidden="false" outlineLevel="0" max="2" min="2" style="1" width="6"/>
    <col collapsed="false" customWidth="true" hidden="false" outlineLevel="0" max="3" min="3" style="1" width="28"/>
    <col collapsed="false" customWidth="true" hidden="false" outlineLevel="0" max="9" min="4" style="1" width="10"/>
    <col collapsed="false" customWidth="true" hidden="false" outlineLevel="0" max="10" min="10" style="1" width="1.51"/>
  </cols>
  <sheetData>
    <row r="1" customFormat="false" ht="6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43.5" hidden="false" customHeight="true" outlineLevel="0" collapsed="false">
      <c r="A2" s="2"/>
      <c r="B2" s="117" t="s">
        <v>107</v>
      </c>
      <c r="C2" s="117"/>
      <c r="D2" s="117"/>
      <c r="E2" s="117"/>
      <c r="F2" s="117"/>
      <c r="G2" s="117"/>
      <c r="H2" s="117"/>
      <c r="I2" s="117"/>
      <c r="J2" s="2"/>
    </row>
    <row r="3" customFormat="false" ht="3.75" hidden="false" customHeight="true" outlineLevel="0" collapsed="false">
      <c r="A3" s="2"/>
      <c r="B3" s="118"/>
      <c r="C3" s="118"/>
      <c r="D3" s="118"/>
      <c r="E3" s="118"/>
      <c r="F3" s="118"/>
      <c r="G3" s="118"/>
      <c r="H3" s="118"/>
      <c r="I3" s="118"/>
      <c r="J3" s="2"/>
    </row>
    <row r="4" customFormat="false" ht="19.5" hidden="false" customHeight="true" outlineLevel="0" collapsed="false">
      <c r="A4" s="2"/>
      <c r="B4" s="119" t="s">
        <v>108</v>
      </c>
      <c r="C4" s="119"/>
      <c r="D4" s="120" t="s">
        <v>109</v>
      </c>
      <c r="E4" s="111" t="s">
        <v>110</v>
      </c>
      <c r="F4" s="121" t="s">
        <v>111</v>
      </c>
      <c r="G4" s="122" t="s">
        <v>112</v>
      </c>
      <c r="H4" s="123" t="s">
        <v>113</v>
      </c>
      <c r="I4" s="124" t="s">
        <v>114</v>
      </c>
      <c r="J4" s="2"/>
    </row>
    <row r="5" customFormat="false" ht="18" hidden="false" customHeight="true" outlineLevel="0" collapsed="false">
      <c r="A5" s="2"/>
      <c r="B5" s="11" t="n">
        <v>1</v>
      </c>
      <c r="C5" s="12" t="s">
        <v>115</v>
      </c>
      <c r="D5" s="125" t="n">
        <v>1.29</v>
      </c>
      <c r="E5" s="125" t="n">
        <v>1.19</v>
      </c>
      <c r="F5" s="125" t="n">
        <v>0.99</v>
      </c>
      <c r="G5" s="125" t="n">
        <v>1.45</v>
      </c>
      <c r="H5" s="126" t="n">
        <f aca="false">MIN(D5:G5)</f>
        <v>0.99</v>
      </c>
      <c r="I5" s="127" t="n">
        <f aca="false">MAX(D5:G5)-MIN(D5:G5)</f>
        <v>0.46</v>
      </c>
      <c r="J5" s="2"/>
    </row>
    <row r="6" customFormat="false" ht="18" hidden="false" customHeight="true" outlineLevel="0" collapsed="false">
      <c r="A6" s="2"/>
      <c r="B6" s="18" t="n">
        <v>2</v>
      </c>
      <c r="C6" s="19" t="s">
        <v>57</v>
      </c>
      <c r="D6" s="128" t="n">
        <v>2.99</v>
      </c>
      <c r="E6" s="128" t="n">
        <v>2.79</v>
      </c>
      <c r="F6" s="128" t="n">
        <v>2.49</v>
      </c>
      <c r="G6" s="128" t="n">
        <v>3.2</v>
      </c>
      <c r="H6" s="126" t="n">
        <f aca="false">MIN(D6:G6)</f>
        <v>2.49</v>
      </c>
      <c r="I6" s="127" t="n">
        <f aca="false">MAX(D6:G6)-MIN(D6:G6)</f>
        <v>0.71</v>
      </c>
      <c r="J6" s="2"/>
    </row>
    <row r="7" customFormat="false" ht="18" hidden="false" customHeight="true" outlineLevel="0" collapsed="false">
      <c r="A7" s="2"/>
      <c r="B7" s="11" t="n">
        <v>3</v>
      </c>
      <c r="C7" s="12" t="s">
        <v>116</v>
      </c>
      <c r="D7" s="125" t="n">
        <v>1.89</v>
      </c>
      <c r="E7" s="125" t="n">
        <v>1.75</v>
      </c>
      <c r="F7" s="125" t="n">
        <v>1.49</v>
      </c>
      <c r="G7" s="125" t="n">
        <v>2.1</v>
      </c>
      <c r="H7" s="126" t="n">
        <f aca="false">MIN(D7:G7)</f>
        <v>1.49</v>
      </c>
      <c r="I7" s="127" t="n">
        <f aca="false">MAX(D7:G7)-MIN(D7:G7)</f>
        <v>0.61</v>
      </c>
      <c r="J7" s="2"/>
    </row>
    <row r="8" customFormat="false" ht="18" hidden="false" customHeight="true" outlineLevel="0" collapsed="false">
      <c r="A8" s="2"/>
      <c r="B8" s="18" t="n">
        <v>4</v>
      </c>
      <c r="C8" s="19" t="s">
        <v>117</v>
      </c>
      <c r="D8" s="128" t="n">
        <v>2.19</v>
      </c>
      <c r="E8" s="128" t="n">
        <v>1.99</v>
      </c>
      <c r="F8" s="128" t="n">
        <v>1.79</v>
      </c>
      <c r="G8" s="128" t="n">
        <v>2.6</v>
      </c>
      <c r="H8" s="126" t="n">
        <f aca="false">MIN(D8:G8)</f>
        <v>1.79</v>
      </c>
      <c r="I8" s="127" t="n">
        <f aca="false">MAX(D8:G8)-MIN(D8:G8)</f>
        <v>0.81</v>
      </c>
      <c r="J8" s="2"/>
    </row>
    <row r="9" customFormat="false" ht="18" hidden="false" customHeight="true" outlineLevel="0" collapsed="false">
      <c r="A9" s="2"/>
      <c r="B9" s="11" t="n">
        <v>5</v>
      </c>
      <c r="C9" s="12" t="s">
        <v>118</v>
      </c>
      <c r="D9" s="125" t="n">
        <v>5.49</v>
      </c>
      <c r="E9" s="125" t="n">
        <v>4.99</v>
      </c>
      <c r="F9" s="125" t="n">
        <v>4.49</v>
      </c>
      <c r="G9" s="125" t="n">
        <v>6.8</v>
      </c>
      <c r="H9" s="126" t="n">
        <f aca="false">MIN(D9:G9)</f>
        <v>4.49</v>
      </c>
      <c r="I9" s="127" t="n">
        <f aca="false">MAX(D9:G9)-MIN(D9:G9)</f>
        <v>2.31</v>
      </c>
      <c r="J9" s="2"/>
    </row>
    <row r="10" customFormat="false" ht="18" hidden="false" customHeight="true" outlineLevel="0" collapsed="false">
      <c r="A10" s="2"/>
      <c r="B10" s="18" t="n">
        <v>6</v>
      </c>
      <c r="C10" s="19" t="s">
        <v>119</v>
      </c>
      <c r="D10" s="128" t="n">
        <v>6.99</v>
      </c>
      <c r="E10" s="128" t="n">
        <v>6.49</v>
      </c>
      <c r="F10" s="128" t="n">
        <v>5.99</v>
      </c>
      <c r="G10" s="128" t="n">
        <v>8.5</v>
      </c>
      <c r="H10" s="126" t="n">
        <f aca="false">MIN(D10:G10)</f>
        <v>5.99</v>
      </c>
      <c r="I10" s="127" t="n">
        <f aca="false">MAX(D10:G10)-MIN(D10:G10)</f>
        <v>2.51</v>
      </c>
      <c r="J10" s="2"/>
    </row>
    <row r="11" customFormat="false" ht="18" hidden="false" customHeight="true" outlineLevel="0" collapsed="false">
      <c r="A11" s="2"/>
      <c r="B11" s="11" t="n">
        <v>7</v>
      </c>
      <c r="C11" s="12" t="s">
        <v>120</v>
      </c>
      <c r="D11" s="125" t="n">
        <v>2.49</v>
      </c>
      <c r="E11" s="125" t="n">
        <v>2.29</v>
      </c>
      <c r="F11" s="125" t="n">
        <v>1.99</v>
      </c>
      <c r="G11" s="125" t="n">
        <v>1.89</v>
      </c>
      <c r="H11" s="126" t="n">
        <f aca="false">MIN(D11:G11)</f>
        <v>1.89</v>
      </c>
      <c r="I11" s="127" t="n">
        <f aca="false">MAX(D11:G11)-MIN(D11:G11)</f>
        <v>0.6</v>
      </c>
      <c r="J11" s="2"/>
    </row>
    <row r="12" customFormat="false" ht="18" hidden="false" customHeight="true" outlineLevel="0" collapsed="false">
      <c r="A12" s="2"/>
      <c r="B12" s="18" t="n">
        <v>8</v>
      </c>
      <c r="C12" s="19" t="s">
        <v>34</v>
      </c>
      <c r="D12" s="128" t="n">
        <v>0.89</v>
      </c>
      <c r="E12" s="128" t="n">
        <v>0.79</v>
      </c>
      <c r="F12" s="128" t="n">
        <v>0.59</v>
      </c>
      <c r="G12" s="128" t="n">
        <v>1.2</v>
      </c>
      <c r="H12" s="126" t="n">
        <f aca="false">MIN(D12:G12)</f>
        <v>0.59</v>
      </c>
      <c r="I12" s="127" t="n">
        <f aca="false">MAX(D12:G12)-MIN(D12:G12)</f>
        <v>0.61</v>
      </c>
      <c r="J12" s="2"/>
    </row>
    <row r="13" customFormat="false" ht="18" hidden="false" customHeight="true" outlineLevel="0" collapsed="false">
      <c r="A13" s="2"/>
      <c r="B13" s="11" t="n">
        <v>9</v>
      </c>
      <c r="C13" s="12" t="s">
        <v>66</v>
      </c>
      <c r="D13" s="125" t="n">
        <v>2.49</v>
      </c>
      <c r="E13" s="125" t="n">
        <v>2.29</v>
      </c>
      <c r="F13" s="125" t="n">
        <v>1.99</v>
      </c>
      <c r="G13" s="125" t="n">
        <v>3.1</v>
      </c>
      <c r="H13" s="126" t="n">
        <f aca="false">MIN(D13:G13)</f>
        <v>1.99</v>
      </c>
      <c r="I13" s="127" t="n">
        <f aca="false">MAX(D13:G13)-MIN(D13:G13)</f>
        <v>1.11</v>
      </c>
      <c r="J13" s="2"/>
    </row>
    <row r="14" customFormat="false" ht="18" hidden="false" customHeight="true" outlineLevel="0" collapsed="false">
      <c r="A14" s="2"/>
      <c r="B14" s="18" t="n">
        <v>10</v>
      </c>
      <c r="C14" s="19" t="s">
        <v>121</v>
      </c>
      <c r="D14" s="128" t="n">
        <v>1.69</v>
      </c>
      <c r="E14" s="128" t="n">
        <v>1.49</v>
      </c>
      <c r="F14" s="128" t="n">
        <v>1.29</v>
      </c>
      <c r="G14" s="128" t="n">
        <v>2</v>
      </c>
      <c r="H14" s="126" t="n">
        <f aca="false">MIN(D14:G14)</f>
        <v>1.29</v>
      </c>
      <c r="I14" s="127" t="n">
        <f aca="false">MAX(D14:G14)-MIN(D14:G14)</f>
        <v>0.71</v>
      </c>
      <c r="J14" s="2"/>
    </row>
    <row r="15" customFormat="false" ht="18" hidden="false" customHeight="true" outlineLevel="0" collapsed="false">
      <c r="A15" s="2"/>
      <c r="B15" s="11" t="n">
        <v>11</v>
      </c>
      <c r="C15" s="12" t="s">
        <v>122</v>
      </c>
      <c r="D15" s="125" t="n">
        <v>0.39</v>
      </c>
      <c r="E15" s="125" t="n">
        <v>0.35</v>
      </c>
      <c r="F15" s="125" t="n">
        <v>0.29</v>
      </c>
      <c r="G15" s="125" t="n">
        <v>0.65</v>
      </c>
      <c r="H15" s="126" t="n">
        <f aca="false">MIN(D15:G15)</f>
        <v>0.29</v>
      </c>
      <c r="I15" s="127" t="n">
        <f aca="false">MAX(D15:G15)-MIN(D15:G15)</f>
        <v>0.36</v>
      </c>
      <c r="J15" s="2"/>
    </row>
    <row r="16" customFormat="false" ht="18" hidden="false" customHeight="true" outlineLevel="0" collapsed="false">
      <c r="A16" s="2"/>
      <c r="B16" s="18" t="n">
        <v>12</v>
      </c>
      <c r="C16" s="19" t="s">
        <v>123</v>
      </c>
      <c r="D16" s="128" t="n">
        <v>5.99</v>
      </c>
      <c r="E16" s="128" t="n">
        <v>5.49</v>
      </c>
      <c r="F16" s="128" t="n">
        <v>4.99</v>
      </c>
      <c r="G16" s="128" t="n">
        <v>7.2</v>
      </c>
      <c r="H16" s="126" t="n">
        <f aca="false">MIN(D16:G16)</f>
        <v>4.99</v>
      </c>
      <c r="I16" s="127" t="n">
        <f aca="false">MAX(D16:G16)-MIN(D16:G16)</f>
        <v>2.21</v>
      </c>
      <c r="J16" s="2"/>
    </row>
    <row r="17" customFormat="false" ht="21.75" hidden="false" customHeight="true" outlineLevel="0" collapsed="false">
      <c r="A17" s="2"/>
      <c r="B17" s="114" t="s">
        <v>124</v>
      </c>
      <c r="C17" s="114"/>
      <c r="D17" s="129" t="n">
        <f aca="false">SUM(D5:D16)</f>
        <v>34.78</v>
      </c>
      <c r="E17" s="129" t="n">
        <f aca="false">SUM(E5:E16)</f>
        <v>31.9</v>
      </c>
      <c r="F17" s="129" t="n">
        <f aca="false">SUM(F5:F16)</f>
        <v>28.38</v>
      </c>
      <c r="G17" s="129" t="n">
        <f aca="false">SUM(G5:G16)</f>
        <v>40.69</v>
      </c>
      <c r="H17" s="130" t="n">
        <f aca="false">SUM(H5:H16)</f>
        <v>28.28</v>
      </c>
      <c r="I17" s="131" t="n">
        <f aca="false">SUM(I5:I16)</f>
        <v>13.01</v>
      </c>
      <c r="J17" s="2"/>
    </row>
    <row r="18" customFormat="false" ht="1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customFormat="false" ht="1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customFormat="false" ht="1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customFormat="false" ht="1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customFormat="false" ht="1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customFormat="false" ht="1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customFormat="false" ht="1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customFormat="false" ht="1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customFormat="false" ht="1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customFormat="false" ht="1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customFormat="false" ht="1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customFormat="false" ht="1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customFormat="false" ht="1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customFormat="false" ht="1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customFormat="false" ht="1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customFormat="false" ht="1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customFormat="false" ht="1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customFormat="false" ht="1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customFormat="false" ht="1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customFormat="false" ht="1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customFormat="false" ht="1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customFormat="false" ht="1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customFormat="false" ht="1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customFormat="false" ht="1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customFormat="false" ht="1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customFormat="false" ht="1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customFormat="false" ht="1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customFormat="false" ht="1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customFormat="false" ht="1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customFormat="false" ht="1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customFormat="false" ht="1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customFormat="false" ht="1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customFormat="false" ht="1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4">
    <mergeCell ref="B2:I2"/>
    <mergeCell ref="B3:I3"/>
    <mergeCell ref="B4:C4"/>
    <mergeCell ref="B17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2026-08-02T13:36:36Z</dcterms:created>
  <dc:creator>openpyxl</dc:creator>
  <dc:description/>
  <dc:language>en-US</dc:language>
  <cp:lastModifiedBy/>
  <dcterms:modified xsi:type="dcterms:W3CDTF">2026-08-02T13:36:54Z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