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wichtskontrolle" sheetId="1" state="visible" r:id="rId3"/>
  </sheets>
  <definedNames>
    <definedName function="false" hidden="false" localSheetId="0" name="_xlnm.Print_Area" vbProcedure="false">Gewichtskontrolle!$A$1:$M$45</definedName>
    <definedName function="false" hidden="true" localSheetId="0" name="_xlnm._FilterDatabase" vbProcedure="false">Gewichtskontrolle!$A$9:$I$43</definedName>
    <definedName function="false" hidden="false" name="Groesse" vbProcedure="false">Gewichtskontrolle!$L$4</definedName>
    <definedName function="false" hidden="false" name="Startdatum" vbProcedure="false">Gewichtskontrolle!$L$5</definedName>
    <definedName function="false" hidden="false" name="Startgewicht" vbProcedure="false">Gewichtskontrolle!$L$6</definedName>
    <definedName function="false" hidden="false" name="Zielgewicht" vbProcedure="false">Gewichtskontrolle!$L$7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9" authorId="0">
      <text>
        <r>
          <rPr>
            <sz val="10"/>
            <rFont val="Arial"/>
            <family val="2"/>
          </rPr>
          <t xml:space="preserve">Nur Datum und Gewicht eintragen – BMI, Kategorie, Veränderung und Trend berechnen sich automatisch.</t>
        </r>
      </text>
    </comment>
    <comment ref="L4" authorId="0">
      <text>
        <r>
          <rPr>
            <sz val="10"/>
            <rFont val="Arial"/>
            <family val="2"/>
          </rPr>
          <t xml:space="preserve">Körpergröße in Metern (z. B. 1,75) – wird für den BMI benötigt.</t>
        </r>
      </text>
    </comment>
  </commentList>
</comments>
</file>

<file path=xl/sharedStrings.xml><?xml version="1.0" encoding="utf-8"?>
<sst xmlns="http://schemas.openxmlformats.org/spreadsheetml/2006/main" count="25" uniqueCount="25">
  <si>
    <t xml:space="preserve">Gewichtskontrolle</t>
  </si>
  <si>
    <t xml:space="preserve">Persönliche Gewichts- und Fortschrittsübersicht  ·  Vorlage 2026</t>
  </si>
  <si>
    <t xml:space="preserve">Aktuelles Gewicht</t>
  </si>
  <si>
    <t xml:space="preserve">Veränderung gesamt</t>
  </si>
  <si>
    <t xml:space="preserve">BMI aktuell</t>
  </si>
  <si>
    <t xml:space="preserve">Differenz zum Ziel</t>
  </si>
  <si>
    <t xml:space="preserve">Profil &amp; Ziele</t>
  </si>
  <si>
    <t xml:space="preserve">Größe (m)</t>
  </si>
  <si>
    <t xml:space="preserve">Startdatum</t>
  </si>
  <si>
    <t xml:space="preserve">Startgewicht (kg)</t>
  </si>
  <si>
    <t xml:space="preserve">Zielgewicht (kg)</t>
  </si>
  <si>
    <t xml:space="preserve">Datum</t>
  </si>
  <si>
    <t xml:space="preserve">Gewicht (kg)</t>
  </si>
  <si>
    <t xml:space="preserve">BMI</t>
  </si>
  <si>
    <t xml:space="preserve">BMI-Kategorie</t>
  </si>
  <si>
    <t xml:space="preserve">Veränderung</t>
  </si>
  <si>
    <t xml:space="preserve">Ø3-Trend</t>
  </si>
  <si>
    <t xml:space="preserve">Ziel (kg)</t>
  </si>
  <si>
    <t xml:space="preserve">Taille (cm)</t>
  </si>
  <si>
    <t xml:space="preserve">Notiz</t>
  </si>
  <si>
    <t xml:space="preserve">Startmessung</t>
  </si>
  <si>
    <t xml:space="preserve">mehr Bewegung</t>
  </si>
  <si>
    <t xml:space="preserve">Wochenende</t>
  </si>
  <si>
    <t xml:space="preserve">Zwischenziel erreicht</t>
  </si>
  <si>
    <t xml:space="preserve">Nur Datum und Gewicht eintragen – die übrigen Spalten und Kennzahlen berechnen sich automatisch.   BMI-Kategorien nach WHO (Untergewicht &lt; 18,5 · Normalgewicht 18,5–24,9 · Übergewicht 25–29,9 · Adipositas ≥ 30) – nur zur Orientierung.   Tipp: möglichst morgens zur gleichen Zeit wiegen; Schwankungen von Tag zu Tag sind normal.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</si>
</sst>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&quot; kg&quot;"/>
    <numFmt numFmtId="166" formatCode="\+0.0&quot; kg&quot;;\-0.0&quot; kg&quot;;0.0&quot; kg&quot;"/>
    <numFmt numFmtId="167" formatCode="0.0"/>
    <numFmt numFmtId="168" formatCode="0.00"/>
    <numFmt numFmtId="169" formatCode="dd\.mm\.yyyy"/>
    <numFmt numFmtId="170" formatCode="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"/>
      <color rgb="FFCFE6DF"/>
      <name val="Calibri"/>
      <family val="0"/>
      <charset val="1"/>
    </font>
    <font>
      <b val="true"/>
      <sz val="9.5"/>
      <color rgb="FF5F6B67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8"/>
      <color rgb="FF0F5D4A"/>
      <name val="Calibri"/>
      <family val="0"/>
      <charset val="1"/>
    </font>
    <font>
      <b val="true"/>
      <sz val="18"/>
      <color rgb="FF1D2B27"/>
      <name val="Calibri"/>
      <family val="0"/>
      <charset val="1"/>
    </font>
    <font>
      <b val="true"/>
      <sz val="10"/>
      <color rgb="FF1D2B27"/>
      <name val="Calibri"/>
      <family val="0"/>
      <charset val="1"/>
    </font>
    <font>
      <b val="true"/>
      <sz val="11"/>
      <color rgb="FF0F5D4A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10"/>
      <color rgb="FF1D2B27"/>
      <name val="Calibri"/>
      <family val="0"/>
      <charset val="1"/>
    </font>
    <font>
      <b val="true"/>
      <sz val="9.5"/>
      <color rgb="FF1D2B27"/>
      <name val="Calibri"/>
      <family val="0"/>
      <charset val="1"/>
    </font>
    <font>
      <sz val="10"/>
      <color rgb="FF5F6B67"/>
      <name val="Calibri"/>
      <family val="0"/>
      <charset val="1"/>
    </font>
    <font>
      <sz val="8.5"/>
      <color rgb="FF5F6B67"/>
      <name val="Calibri"/>
      <family val="0"/>
      <charset val="1"/>
    </font>
    <font>
      <sz val="10"/>
      <name val="Arial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F5D4A"/>
        <bgColor rgb="FF1E7A44"/>
      </patternFill>
    </fill>
    <fill>
      <patternFill patternType="solid">
        <fgColor rgb="FF18806A"/>
        <bgColor rgb="FF1E7A44"/>
      </patternFill>
    </fill>
    <fill>
      <patternFill patternType="solid">
        <fgColor rgb="FFF1F7F5"/>
        <bgColor rgb="FFF3F5F4"/>
      </patternFill>
    </fill>
    <fill>
      <patternFill patternType="solid">
        <fgColor rgb="FFE9F3EF"/>
        <bgColor rgb="FFF1F7F5"/>
      </patternFill>
    </fill>
    <fill>
      <patternFill patternType="solid">
        <fgColor rgb="FFFFFFFF"/>
        <bgColor rgb="FFF1F7F5"/>
      </patternFill>
    </fill>
    <fill>
      <patternFill patternType="solid">
        <fgColor rgb="FFF3F5F4"/>
        <bgColor rgb="FFF1F7F5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BD9D4"/>
      </left>
      <right style="thin">
        <color rgb="FFCBD9D4"/>
      </right>
      <top style="medium">
        <color rgb="FF3AA98C"/>
      </top>
      <bottom/>
      <diagonal/>
    </border>
    <border diagonalUp="false" diagonalDown="false">
      <left style="thin">
        <color rgb="FFCBD9D4"/>
      </left>
      <right style="thin">
        <color rgb="FFCBD9D4"/>
      </right>
      <top/>
      <bottom style="thin">
        <color rgb="FFCBD9D4"/>
      </bottom>
      <diagonal/>
    </border>
    <border diagonalUp="false" diagonalDown="false">
      <left style="thin">
        <color rgb="FFCBD9D4"/>
      </left>
      <right style="thin">
        <color rgb="FFCBD9D4"/>
      </right>
      <top style="thin">
        <color rgb="FFCBD9D4"/>
      </top>
      <bottom style="thin">
        <color rgb="FFCBD9D4"/>
      </bottom>
      <diagonal/>
    </border>
    <border diagonalUp="false" diagonalDown="false">
      <left style="thin">
        <color rgb="FF0F5D4A"/>
      </left>
      <right style="thin">
        <color rgb="FF0F5D4A"/>
      </right>
      <top style="thin">
        <color rgb="FF0F5D4A"/>
      </top>
      <bottom style="medium">
        <color rgb="FF3AA98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11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1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3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3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ill>
        <patternFill patternType="solid">
          <fgColor rgb="FF0F5D4A"/>
          <bgColor rgb="FF000000"/>
        </patternFill>
      </fill>
    </dxf>
    <dxf>
      <fill>
        <patternFill patternType="solid">
          <fgColor rgb="FFE9F3E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D2B27"/>
          <bgColor rgb="FF000000"/>
        </patternFill>
      </fill>
    </dxf>
    <dxf>
      <fill>
        <patternFill patternType="solid">
          <fgColor rgb="FFF6E7C6"/>
          <bgColor rgb="FF000000"/>
        </patternFill>
      </fill>
    </dxf>
    <dxf>
      <fill>
        <patternFill patternType="solid">
          <fgColor rgb="FF8A5A10"/>
          <bgColor rgb="FF000000"/>
        </patternFill>
      </fill>
    </dxf>
    <dxf>
      <fill>
        <patternFill patternType="solid">
          <fgColor rgb="FFF3F5F4"/>
          <bgColor rgb="FF000000"/>
        </patternFill>
      </fill>
    </dxf>
    <dxf>
      <fill>
        <patternFill patternType="solid">
          <fgColor rgb="FF5F6B67"/>
          <bgColor rgb="FF000000"/>
        </patternFill>
      </fill>
    </dxf>
    <dxf>
      <font>
        <name val="Calibri"/>
        <charset val="1"/>
        <family val="0"/>
        <b val="1"/>
        <color rgb="FF3A5A78"/>
        <sz val="9"/>
      </font>
      <fill>
        <patternFill>
          <bgColor rgb="FFDCE7F2"/>
        </patternFill>
      </fill>
    </dxf>
    <dxf>
      <font>
        <name val="Calibri"/>
        <charset val="1"/>
        <family val="0"/>
        <b val="1"/>
        <color rgb="FF1E7A44"/>
        <sz val="9"/>
      </font>
      <fill>
        <patternFill>
          <bgColor rgb="FFD7EDDD"/>
        </patternFill>
      </fill>
    </dxf>
    <dxf>
      <font>
        <name val="Calibri"/>
        <charset val="1"/>
        <family val="0"/>
        <b val="1"/>
        <color rgb="FF8A5A10"/>
        <sz val="9"/>
      </font>
      <fill>
        <patternFill>
          <bgColor rgb="FFF6E7C6"/>
        </patternFill>
      </fill>
    </dxf>
    <dxf>
      <font>
        <name val="Calibri"/>
        <charset val="1"/>
        <family val="0"/>
        <b val="1"/>
        <color rgb="FF9A4A32"/>
        <sz val="9"/>
      </font>
      <fill>
        <patternFill>
          <bgColor rgb="FFF0DAD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10"/>
      <rgbColor rgb="FF800080"/>
      <rgbColor rgb="FF18806A"/>
      <rgbColor rgb="FFD9D9D9"/>
      <rgbColor rgb="FF878787"/>
      <rgbColor rgb="FF9999FF"/>
      <rgbColor rgb="FF993366"/>
      <rgbColor rgb="FFF3F5F4"/>
      <rgbColor rgb="FFE9F3EF"/>
      <rgbColor rgb="FF660066"/>
      <rgbColor rgb="FFFF8080"/>
      <rgbColor rgb="FF0066CC"/>
      <rgbColor rgb="FFCBD9D4"/>
      <rgbColor rgb="FF000080"/>
      <rgbColor rgb="FFFF00FF"/>
      <rgbColor rgb="FFFFFF00"/>
      <rgbColor rgb="FF00FFFF"/>
      <rgbColor rgb="FF800080"/>
      <rgbColor rgb="FF800000"/>
      <rgbColor rgb="FF1E7A44"/>
      <rgbColor rgb="FF0000FF"/>
      <rgbColor rgb="FF00CCFF"/>
      <rgbColor rgb="FFDCE7F2"/>
      <rgbColor rgb="FFD7EDDD"/>
      <rgbColor rgb="FFF6E7C6"/>
      <rgbColor rgb="FFCFE6DF"/>
      <rgbColor rgb="FFF1F7F5"/>
      <rgbColor rgb="FFCC99FF"/>
      <rgbColor rgb="FFF0DAD2"/>
      <rgbColor rgb="FF3366FF"/>
      <rgbColor rgb="FF33CCCC"/>
      <rgbColor rgb="FF99CC00"/>
      <rgbColor rgb="FFFFCC00"/>
      <rgbColor rgb="FFFF9900"/>
      <rgbColor rgb="FFFF6600"/>
      <rgbColor rgb="FF5F6B67"/>
      <rgbColor rgb="FFB08A3E"/>
      <rgbColor rgb="FF0F5D4A"/>
      <rgbColor rgb="FF3AA98C"/>
      <rgbColor rgb="FF003300"/>
      <rgbColor rgb="FF333300"/>
      <rgbColor rgb="FF9A4A32"/>
      <rgbColor rgb="FF993366"/>
      <rgbColor rgb="FF3A5A78"/>
      <rgbColor rgb="FF1D2B2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Gewichtsverlauf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Gewichtskontrolle!B9</c:f>
              <c:strCache>
                <c:ptCount val="1"/>
                <c:pt idx="0">
                  <c:v>Gewicht (kg)</c:v>
                </c:pt>
              </c:strCache>
            </c:strRef>
          </c:tx>
          <c:spPr>
            <a:solidFill>
              <a:srgbClr val="0f5d4a"/>
            </a:solidFill>
            <a:ln w="28440">
              <a:solidFill>
                <a:srgbClr val="0f5d4a"/>
              </a:solidFill>
              <a:round/>
            </a:ln>
          </c:spPr>
          <c:marker>
            <c:symbol val="circle"/>
            <c:size val="5"/>
            <c:spPr>
              <a:solidFill>
                <a:srgbClr val="0f5d4a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Gewichtskontrolle!$A$10:$A$43</c:f>
              <c:strCache>
                <c:ptCount val="34"/>
                <c:pt idx="0">
                  <c:v>05.01.2026</c:v>
                </c:pt>
                <c:pt idx="1">
                  <c:v>12.01.2026</c:v>
                </c:pt>
                <c:pt idx="2">
                  <c:v>19.01.2026</c:v>
                </c:pt>
                <c:pt idx="3">
                  <c:v>26.01.2026</c:v>
                </c:pt>
                <c:pt idx="4">
                  <c:v>02.02.2026</c:v>
                </c:pt>
                <c:pt idx="5">
                  <c:v>09.02.2026</c:v>
                </c:pt>
                <c:pt idx="6">
                  <c:v>16.02.2026</c:v>
                </c:pt>
                <c:pt idx="7">
                  <c:v>23.02.2026</c:v>
                </c:pt>
                <c:pt idx="8">
                  <c:v>02.03.2026</c:v>
                </c:pt>
                <c:pt idx="9">
                  <c:v>09.03.2026</c:v>
                </c:pt>
                <c:pt idx="10">
                  <c:v>16.03.2026</c:v>
                </c:pt>
                <c:pt idx="11">
                  <c:v>23.03.2026</c:v>
                </c:pt>
                <c:pt idx="12">
                  <c:v>30.03.2026</c:v>
                </c:pt>
                <c:pt idx="13">
                  <c:v>06.04.2026</c:v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</c:strCache>
            </c:strRef>
          </c:cat>
          <c:val>
            <c:numRef>
              <c:f>Gewichtskontrolle!$B$10:$B$43</c:f>
              <c:numCache>
                <c:formatCode>0.0</c:formatCode>
                <c:ptCount val="34"/>
                <c:pt idx="0">
                  <c:v>82</c:v>
                </c:pt>
                <c:pt idx="1">
                  <c:v>81.4</c:v>
                </c:pt>
                <c:pt idx="2">
                  <c:v>81.6</c:v>
                </c:pt>
                <c:pt idx="3">
                  <c:v>80.9</c:v>
                </c:pt>
                <c:pt idx="4">
                  <c:v>80.3</c:v>
                </c:pt>
                <c:pt idx="5">
                  <c:v>80.5</c:v>
                </c:pt>
                <c:pt idx="6">
                  <c:v>79.8</c:v>
                </c:pt>
                <c:pt idx="7">
                  <c:v>79.2</c:v>
                </c:pt>
                <c:pt idx="8">
                  <c:v>78.9</c:v>
                </c:pt>
                <c:pt idx="9">
                  <c:v>78.4</c:v>
                </c:pt>
                <c:pt idx="10">
                  <c:v>78.6</c:v>
                </c:pt>
                <c:pt idx="11">
                  <c:v>77.9</c:v>
                </c:pt>
                <c:pt idx="12">
                  <c:v>77.4</c:v>
                </c:pt>
                <c:pt idx="13">
                  <c:v>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Gewichtskontrolle!F9</c:f>
              <c:strCache>
                <c:ptCount val="1"/>
                <c:pt idx="0">
                  <c:v>Ø3-Trend</c:v>
                </c:pt>
              </c:strCache>
            </c:strRef>
          </c:tx>
          <c:spPr>
            <a:solidFill>
              <a:srgbClr val="18806a"/>
            </a:solidFill>
            <a:ln w="19080">
              <a:solidFill>
                <a:srgbClr val="18806a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Gewichtskontrolle!$A$10:$A$43</c:f>
              <c:strCache>
                <c:ptCount val="34"/>
                <c:pt idx="0">
                  <c:v>05.01.2026</c:v>
                </c:pt>
                <c:pt idx="1">
                  <c:v>12.01.2026</c:v>
                </c:pt>
                <c:pt idx="2">
                  <c:v>19.01.2026</c:v>
                </c:pt>
                <c:pt idx="3">
                  <c:v>26.01.2026</c:v>
                </c:pt>
                <c:pt idx="4">
                  <c:v>02.02.2026</c:v>
                </c:pt>
                <c:pt idx="5">
                  <c:v>09.02.2026</c:v>
                </c:pt>
                <c:pt idx="6">
                  <c:v>16.02.2026</c:v>
                </c:pt>
                <c:pt idx="7">
                  <c:v>23.02.2026</c:v>
                </c:pt>
                <c:pt idx="8">
                  <c:v>02.03.2026</c:v>
                </c:pt>
                <c:pt idx="9">
                  <c:v>09.03.2026</c:v>
                </c:pt>
                <c:pt idx="10">
                  <c:v>16.03.2026</c:v>
                </c:pt>
                <c:pt idx="11">
                  <c:v>23.03.2026</c:v>
                </c:pt>
                <c:pt idx="12">
                  <c:v>30.03.2026</c:v>
                </c:pt>
                <c:pt idx="13">
                  <c:v>06.04.2026</c:v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</c:strCache>
            </c:strRef>
          </c:cat>
          <c:val>
            <c:numRef>
              <c:f>Gewichtskontrolle!$F$10:$F$43</c:f>
              <c:numCache>
                <c:formatCode>0.0</c:formatCode>
                <c:ptCount val="34"/>
                <c:pt idx="0">
                  <c:v>82</c:v>
                </c:pt>
                <c:pt idx="1">
                  <c:v>81.7</c:v>
                </c:pt>
                <c:pt idx="2">
                  <c:v>81.6666666666667</c:v>
                </c:pt>
                <c:pt idx="3">
                  <c:v>81.3</c:v>
                </c:pt>
                <c:pt idx="4">
                  <c:v>80.9333333333333</c:v>
                </c:pt>
                <c:pt idx="5">
                  <c:v>80.5666666666667</c:v>
                </c:pt>
                <c:pt idx="6">
                  <c:v>80.2</c:v>
                </c:pt>
                <c:pt idx="7">
                  <c:v>79.8333333333333</c:v>
                </c:pt>
                <c:pt idx="8">
                  <c:v>79.3</c:v>
                </c:pt>
                <c:pt idx="9">
                  <c:v>78.8333333333333</c:v>
                </c:pt>
                <c:pt idx="10">
                  <c:v>78.6333333333333</c:v>
                </c:pt>
                <c:pt idx="11">
                  <c:v>78.3</c:v>
                </c:pt>
                <c:pt idx="12">
                  <c:v>77.9666666666667</c:v>
                </c:pt>
                <c:pt idx="13">
                  <c:v>77.4333333333333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Gewichtskontrolle!G9</c:f>
              <c:strCache>
                <c:ptCount val="1"/>
                <c:pt idx="0">
                  <c:v>Ziel (kg)</c:v>
                </c:pt>
              </c:strCache>
            </c:strRef>
          </c:tx>
          <c:spPr>
            <a:solidFill>
              <a:srgbClr val="b08a3e"/>
            </a:solidFill>
            <a:ln w="19080">
              <a:solidFill>
                <a:srgbClr val="b08a3e"/>
              </a:solidFill>
              <a:prstDash val="sysDot"/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Gewichtskontrolle!$A$10:$A$43</c:f>
              <c:strCache>
                <c:ptCount val="34"/>
                <c:pt idx="0">
                  <c:v>05.01.2026</c:v>
                </c:pt>
                <c:pt idx="1">
                  <c:v>12.01.2026</c:v>
                </c:pt>
                <c:pt idx="2">
                  <c:v>19.01.2026</c:v>
                </c:pt>
                <c:pt idx="3">
                  <c:v>26.01.2026</c:v>
                </c:pt>
                <c:pt idx="4">
                  <c:v>02.02.2026</c:v>
                </c:pt>
                <c:pt idx="5">
                  <c:v>09.02.2026</c:v>
                </c:pt>
                <c:pt idx="6">
                  <c:v>16.02.2026</c:v>
                </c:pt>
                <c:pt idx="7">
                  <c:v>23.02.2026</c:v>
                </c:pt>
                <c:pt idx="8">
                  <c:v>02.03.2026</c:v>
                </c:pt>
                <c:pt idx="9">
                  <c:v>09.03.2026</c:v>
                </c:pt>
                <c:pt idx="10">
                  <c:v>16.03.2026</c:v>
                </c:pt>
                <c:pt idx="11">
                  <c:v>23.03.2026</c:v>
                </c:pt>
                <c:pt idx="12">
                  <c:v>30.03.2026</c:v>
                </c:pt>
                <c:pt idx="13">
                  <c:v>06.04.2026</c:v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</c:strCache>
            </c:strRef>
          </c:cat>
          <c:val>
            <c:numRef>
              <c:f>Gewichtskontrolle!$G$10:$G$43</c:f>
              <c:numCache>
                <c:formatCode>0.0</c:formatCode>
                <c:ptCount val="34"/>
                <c:pt idx="0">
                  <c:v>76</c:v>
                </c:pt>
                <c:pt idx="1">
                  <c:v>76</c:v>
                </c:pt>
                <c:pt idx="2">
                  <c:v>76</c:v>
                </c:pt>
                <c:pt idx="3">
                  <c:v>76</c:v>
                </c:pt>
                <c:pt idx="4">
                  <c:v>76</c:v>
                </c:pt>
                <c:pt idx="5">
                  <c:v>76</c:v>
                </c:pt>
                <c:pt idx="6">
                  <c:v>76</c:v>
                </c:pt>
                <c:pt idx="7">
                  <c:v>76</c:v>
                </c:pt>
                <c:pt idx="8">
                  <c:v>76</c:v>
                </c:pt>
                <c:pt idx="9">
                  <c:v>76</c:v>
                </c:pt>
                <c:pt idx="10">
                  <c:v>76</c:v>
                </c:pt>
                <c:pt idx="11">
                  <c:v>76</c:v>
                </c:pt>
                <c:pt idx="12">
                  <c:v>76</c:v>
                </c:pt>
                <c:pt idx="13">
                  <c:v>76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95481107"/>
        <c:axId val="6199169"/>
      </c:lineChart>
      <c:catAx>
        <c:axId val="95481107"/>
        <c:scaling>
          <c:orientation val="minMax"/>
        </c:scaling>
        <c:delete val="0"/>
        <c:axPos val="b"/>
        <c:numFmt formatCode="dd\.mm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199169"/>
        <c:crosses val="autoZero"/>
        <c:auto val="1"/>
        <c:lblAlgn val="ctr"/>
        <c:lblOffset val="100"/>
        <c:noMultiLvlLbl val="0"/>
      </c:catAx>
      <c:valAx>
        <c:axId val="61991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kg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48110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0</xdr:colOff>
      <xdr:row>10</xdr:row>
      <xdr:rowOff>0</xdr:rowOff>
    </xdr:from>
    <xdr:to>
      <xdr:col>16</xdr:col>
      <xdr:colOff>519120</xdr:colOff>
      <xdr:row>21</xdr:row>
      <xdr:rowOff>21240</xdr:rowOff>
    </xdr:to>
    <xdr:graphicFrame>
      <xdr:nvGraphicFramePr>
        <xdr:cNvPr id="0" name="Chart 1"/>
        <xdr:cNvGraphicFramePr/>
      </xdr:nvGraphicFramePr>
      <xdr:xfrm>
        <a:off x="8317080" y="2533680"/>
        <a:ext cx="467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5D4A"/>
    <pageSetUpPr fitToPage="true"/>
  </sheetPr>
  <dimension ref="A1:M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2"/>
    <col collapsed="false" customWidth="true" hidden="false" outlineLevel="0" max="3" min="3" style="0" width="8"/>
    <col collapsed="false" customWidth="true" hidden="false" outlineLevel="0" max="4" min="4" style="0" width="15"/>
    <col collapsed="false" customWidth="true" hidden="false" outlineLevel="0" max="5" min="5" style="0" width="13"/>
    <col collapsed="false" customWidth="true" hidden="false" outlineLevel="0" max="6" min="6" style="0" width="11"/>
    <col collapsed="false" customWidth="true" hidden="false" outlineLevel="0" max="7" min="7" style="0" width="10"/>
    <col collapsed="false" customWidth="true" hidden="false" outlineLevel="0" max="8" min="8" style="0" width="11"/>
    <col collapsed="false" customWidth="true" hidden="false" outlineLevel="0" max="9" min="9" style="0" width="24"/>
    <col collapsed="false" customWidth="true" hidden="false" outlineLevel="0" max="10" min="10" style="0" width="2"/>
    <col collapsed="false" customWidth="true" hidden="false" outlineLevel="0" max="11" min="11" style="0" width="15"/>
    <col collapsed="false" customWidth="true" hidden="false" outlineLevel="0" max="12" min="12" style="0" width="8"/>
    <col collapsed="false" customWidth="true" hidden="false" outlineLevel="0" max="13" min="13" style="0" width="10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8" hidden="false" customHeight="true" outlineLevel="0" collapsed="false">
      <c r="A3" s="3" t="s">
        <v>2</v>
      </c>
      <c r="B3" s="3"/>
      <c r="C3" s="3" t="s">
        <v>3</v>
      </c>
      <c r="D3" s="3"/>
      <c r="E3" s="3" t="s">
        <v>4</v>
      </c>
      <c r="F3" s="3"/>
      <c r="G3" s="3" t="s">
        <v>5</v>
      </c>
      <c r="H3" s="3"/>
      <c r="K3" s="4" t="s">
        <v>6</v>
      </c>
      <c r="L3" s="4"/>
      <c r="M3" s="4"/>
    </row>
    <row r="4" customFormat="false" ht="31.5" hidden="false" customHeight="true" outlineLevel="0" collapsed="false">
      <c r="A4" s="5" t="n">
        <f aca="false">IFERROR(LOOKUP(2,1/($B$10:$B$43&lt;&gt;""),$B$10:$B$43),"")</f>
        <v>77</v>
      </c>
      <c r="B4" s="5"/>
      <c r="C4" s="6" t="n">
        <f aca="false">IF(OR($A$4="",Startgewicht=""),"",$A$4-Startgewicht)</f>
        <v>-5</v>
      </c>
      <c r="D4" s="6"/>
      <c r="E4" s="7" t="n">
        <f aca="false">IF(OR($A$4="",Groesse="",Groesse=0),"",$A$4/(Groesse*Groesse))</f>
        <v>25.1428571428571</v>
      </c>
      <c r="F4" s="7"/>
      <c r="G4" s="6" t="n">
        <f aca="false">IF(OR($A$4="",Zielgewicht=""),"",$A$4-Zielgewicht)</f>
        <v>1</v>
      </c>
      <c r="H4" s="6"/>
      <c r="K4" s="8" t="s">
        <v>7</v>
      </c>
      <c r="L4" s="9" t="n">
        <v>1.75</v>
      </c>
      <c r="M4" s="9"/>
    </row>
    <row r="5" customFormat="false" ht="15" hidden="false" customHeight="false" outlineLevel="0" collapsed="false">
      <c r="K5" s="8" t="s">
        <v>8</v>
      </c>
      <c r="L5" s="10" t="n">
        <v>46027</v>
      </c>
      <c r="M5" s="10"/>
    </row>
    <row r="6" customFormat="false" ht="15" hidden="false" customHeight="false" outlineLevel="0" collapsed="false">
      <c r="K6" s="8" t="s">
        <v>9</v>
      </c>
      <c r="L6" s="11" t="n">
        <v>82</v>
      </c>
      <c r="M6" s="11"/>
    </row>
    <row r="7" customFormat="false" ht="15" hidden="false" customHeight="false" outlineLevel="0" collapsed="false">
      <c r="K7" s="8" t="s">
        <v>10</v>
      </c>
      <c r="L7" s="11" t="n">
        <v>76</v>
      </c>
      <c r="M7" s="11"/>
    </row>
    <row r="8" customFormat="false" ht="6" hidden="false" customHeight="true" outlineLevel="0" collapsed="false"/>
    <row r="9" customFormat="false" ht="27.75" hidden="false" customHeight="true" outlineLevel="0" collapsed="false">
      <c r="A9" s="12" t="s">
        <v>11</v>
      </c>
      <c r="B9" s="12" t="s">
        <v>12</v>
      </c>
      <c r="C9" s="12" t="s">
        <v>13</v>
      </c>
      <c r="D9" s="12" t="s">
        <v>14</v>
      </c>
      <c r="E9" s="12" t="s">
        <v>15</v>
      </c>
      <c r="F9" s="12" t="s">
        <v>16</v>
      </c>
      <c r="G9" s="12" t="s">
        <v>17</v>
      </c>
      <c r="H9" s="12" t="s">
        <v>18</v>
      </c>
      <c r="I9" s="12" t="s">
        <v>19</v>
      </c>
    </row>
    <row r="10" customFormat="false" ht="21.75" hidden="false" customHeight="true" outlineLevel="0" collapsed="false">
      <c r="A10" s="13" t="n">
        <v>46027</v>
      </c>
      <c r="B10" s="14" t="n">
        <v>82</v>
      </c>
      <c r="C10" s="14" t="n">
        <f aca="false">IF(OR($B10="",Groesse="",Groesse=0),"",$B10/(Groesse*Groesse))</f>
        <v>26.7755102040816</v>
      </c>
      <c r="D10" s="15" t="str">
        <f aca="false">IF($C10="","",IF($C10&lt;18.5,"Untergewicht",IF($C10&lt;25,"Normalgewicht",IF($C10&lt;30,"Übergewicht","Adipositas"))))</f>
        <v>Übergewicht</v>
      </c>
      <c r="E10" s="16" t="n">
        <f aca="false">IF(OR($B10="",Startgewicht=""),"",$B10-Startgewicht)</f>
        <v>0</v>
      </c>
      <c r="F10" s="14" t="n">
        <f aca="false">IF($B10="","",AVERAGE($B10:$B10))</f>
        <v>82</v>
      </c>
      <c r="G10" s="17" t="n">
        <f aca="false">IF($A10="","",Zielgewicht)</f>
        <v>76</v>
      </c>
      <c r="H10" s="18" t="n">
        <v>94</v>
      </c>
      <c r="I10" s="19" t="s">
        <v>20</v>
      </c>
    </row>
    <row r="11" customFormat="false" ht="21.75" hidden="false" customHeight="true" outlineLevel="0" collapsed="false">
      <c r="A11" s="20" t="n">
        <v>46034</v>
      </c>
      <c r="B11" s="21" t="n">
        <v>81.4</v>
      </c>
      <c r="C11" s="21" t="n">
        <f aca="false">IF(OR($B11="",Groesse="",Groesse=0),"",$B11/(Groesse*Groesse))</f>
        <v>26.5795918367347</v>
      </c>
      <c r="D11" s="22" t="str">
        <f aca="false">IF($C11="","",IF($C11&lt;18.5,"Untergewicht",IF($C11&lt;25,"Normalgewicht",IF($C11&lt;30,"Übergewicht","Adipositas"))))</f>
        <v>Übergewicht</v>
      </c>
      <c r="E11" s="23" t="n">
        <f aca="false">IF(OR($B11="",$B10=""),"",$B11-$B10)</f>
        <v>-0.599999999999994</v>
      </c>
      <c r="F11" s="21" t="n">
        <f aca="false">IF($B11="","",AVERAGE($B10:$B11))</f>
        <v>81.7</v>
      </c>
      <c r="G11" s="17" t="n">
        <f aca="false">IF($A11="","",Zielgewicht)</f>
        <v>76</v>
      </c>
      <c r="H11" s="24" t="n">
        <v>94</v>
      </c>
      <c r="I11" s="25"/>
    </row>
    <row r="12" customFormat="false" ht="21.75" hidden="false" customHeight="true" outlineLevel="0" collapsed="false">
      <c r="A12" s="13" t="n">
        <v>46041</v>
      </c>
      <c r="B12" s="14" t="n">
        <v>81.6</v>
      </c>
      <c r="C12" s="14" t="n">
        <f aca="false">IF(OR($B12="",Groesse="",Groesse=0),"",$B12/(Groesse*Groesse))</f>
        <v>26.6448979591837</v>
      </c>
      <c r="D12" s="15" t="str">
        <f aca="false">IF($C12="","",IF($C12&lt;18.5,"Untergewicht",IF($C12&lt;25,"Normalgewicht",IF($C12&lt;30,"Übergewicht","Adipositas"))))</f>
        <v>Übergewicht</v>
      </c>
      <c r="E12" s="16" t="n">
        <f aca="false">IF(OR($B12="",$B11=""),"",$B12-$B11)</f>
        <v>0.199999999999989</v>
      </c>
      <c r="F12" s="14" t="n">
        <f aca="false">IF($B12="","",AVERAGE($B10:$B12))</f>
        <v>81.6666666666667</v>
      </c>
      <c r="G12" s="17" t="n">
        <f aca="false">IF($A12="","",Zielgewicht)</f>
        <v>76</v>
      </c>
      <c r="H12" s="18" t="n">
        <v>93</v>
      </c>
      <c r="I12" s="19" t="s">
        <v>21</v>
      </c>
    </row>
    <row r="13" customFormat="false" ht="21.75" hidden="false" customHeight="true" outlineLevel="0" collapsed="false">
      <c r="A13" s="20" t="n">
        <v>46048</v>
      </c>
      <c r="B13" s="21" t="n">
        <v>80.9</v>
      </c>
      <c r="C13" s="21" t="n">
        <f aca="false">IF(OR($B13="",Groesse="",Groesse=0),"",$B13/(Groesse*Groesse))</f>
        <v>26.4163265306122</v>
      </c>
      <c r="D13" s="22" t="str">
        <f aca="false">IF($C13="","",IF($C13&lt;18.5,"Untergewicht",IF($C13&lt;25,"Normalgewicht",IF($C13&lt;30,"Übergewicht","Adipositas"))))</f>
        <v>Übergewicht</v>
      </c>
      <c r="E13" s="23" t="n">
        <f aca="false">IF(OR($B13="",$B12=""),"",$B13-$B12)</f>
        <v>-0.699999999999989</v>
      </c>
      <c r="F13" s="21" t="n">
        <f aca="false">IF($B13="","",AVERAGE($B11:$B13))</f>
        <v>81.3</v>
      </c>
      <c r="G13" s="17" t="n">
        <f aca="false">IF($A13="","",Zielgewicht)</f>
        <v>76</v>
      </c>
      <c r="H13" s="24" t="n">
        <v>93</v>
      </c>
      <c r="I13" s="25"/>
    </row>
    <row r="14" customFormat="false" ht="21.75" hidden="false" customHeight="true" outlineLevel="0" collapsed="false">
      <c r="A14" s="13" t="n">
        <v>46055</v>
      </c>
      <c r="B14" s="14" t="n">
        <v>80.3</v>
      </c>
      <c r="C14" s="14" t="n">
        <f aca="false">IF(OR($B14="",Groesse="",Groesse=0),"",$B14/(Groesse*Groesse))</f>
        <v>26.2204081632653</v>
      </c>
      <c r="D14" s="15" t="str">
        <f aca="false">IF($C14="","",IF($C14&lt;18.5,"Untergewicht",IF($C14&lt;25,"Normalgewicht",IF($C14&lt;30,"Übergewicht","Adipositas"))))</f>
        <v>Übergewicht</v>
      </c>
      <c r="E14" s="16" t="n">
        <f aca="false">IF(OR($B14="",$B13=""),"",$B14-$B13)</f>
        <v>-0.600000000000009</v>
      </c>
      <c r="F14" s="14" t="n">
        <f aca="false">IF($B14="","",AVERAGE($B12:$B14))</f>
        <v>80.9333333333333</v>
      </c>
      <c r="G14" s="17" t="n">
        <f aca="false">IF($A14="","",Zielgewicht)</f>
        <v>76</v>
      </c>
      <c r="H14" s="18" t="n">
        <v>92</v>
      </c>
      <c r="I14" s="19"/>
    </row>
    <row r="15" customFormat="false" ht="21.75" hidden="false" customHeight="true" outlineLevel="0" collapsed="false">
      <c r="A15" s="20" t="n">
        <v>46062</v>
      </c>
      <c r="B15" s="21" t="n">
        <v>80.5</v>
      </c>
      <c r="C15" s="21" t="n">
        <f aca="false">IF(OR($B15="",Groesse="",Groesse=0),"",$B15/(Groesse*Groesse))</f>
        <v>26.2857142857143</v>
      </c>
      <c r="D15" s="22" t="str">
        <f aca="false">IF($C15="","",IF($C15&lt;18.5,"Untergewicht",IF($C15&lt;25,"Normalgewicht",IF($C15&lt;30,"Übergewicht","Adipositas"))))</f>
        <v>Übergewicht</v>
      </c>
      <c r="E15" s="23" t="n">
        <f aca="false">IF(OR($B15="",$B14=""),"",$B15-$B14)</f>
        <v>0.200000000000003</v>
      </c>
      <c r="F15" s="21" t="n">
        <f aca="false">IF($B15="","",AVERAGE($B13:$B15))</f>
        <v>80.5666666666667</v>
      </c>
      <c r="G15" s="17" t="n">
        <f aca="false">IF($A15="","",Zielgewicht)</f>
        <v>76</v>
      </c>
      <c r="H15" s="24" t="n">
        <v>92</v>
      </c>
      <c r="I15" s="25" t="s">
        <v>22</v>
      </c>
    </row>
    <row r="16" customFormat="false" ht="21.75" hidden="false" customHeight="true" outlineLevel="0" collapsed="false">
      <c r="A16" s="13" t="n">
        <v>46069</v>
      </c>
      <c r="B16" s="14" t="n">
        <v>79.8</v>
      </c>
      <c r="C16" s="14" t="n">
        <f aca="false">IF(OR($B16="",Groesse="",Groesse=0),"",$B16/(Groesse*Groesse))</f>
        <v>26.0571428571429</v>
      </c>
      <c r="D16" s="15" t="str">
        <f aca="false">IF($C16="","",IF($C16&lt;18.5,"Untergewicht",IF($C16&lt;25,"Normalgewicht",IF($C16&lt;30,"Übergewicht","Adipositas"))))</f>
        <v>Übergewicht</v>
      </c>
      <c r="E16" s="16" t="n">
        <f aca="false">IF(OR($B16="",$B15=""),"",$B16-$B15)</f>
        <v>-0.700000000000003</v>
      </c>
      <c r="F16" s="14" t="n">
        <f aca="false">IF($B16="","",AVERAGE($B14:$B16))</f>
        <v>80.2</v>
      </c>
      <c r="G16" s="17" t="n">
        <f aca="false">IF($A16="","",Zielgewicht)</f>
        <v>76</v>
      </c>
      <c r="H16" s="18" t="n">
        <v>91</v>
      </c>
      <c r="I16" s="19"/>
    </row>
    <row r="17" customFormat="false" ht="21.75" hidden="false" customHeight="true" outlineLevel="0" collapsed="false">
      <c r="A17" s="20" t="n">
        <v>46076</v>
      </c>
      <c r="B17" s="21" t="n">
        <v>79.2</v>
      </c>
      <c r="C17" s="21" t="n">
        <f aca="false">IF(OR($B17="",Groesse="",Groesse=0),"",$B17/(Groesse*Groesse))</f>
        <v>25.8612244897959</v>
      </c>
      <c r="D17" s="22" t="str">
        <f aca="false">IF($C17="","",IF($C17&lt;18.5,"Untergewicht",IF($C17&lt;25,"Normalgewicht",IF($C17&lt;30,"Übergewicht","Adipositas"))))</f>
        <v>Übergewicht</v>
      </c>
      <c r="E17" s="23" t="n">
        <f aca="false">IF(OR($B17="",$B16=""),"",$B17-$B16)</f>
        <v>-0.599999999999994</v>
      </c>
      <c r="F17" s="21" t="n">
        <f aca="false">IF($B17="","",AVERAGE($B15:$B17))</f>
        <v>79.8333333333333</v>
      </c>
      <c r="G17" s="17" t="n">
        <f aca="false">IF($A17="","",Zielgewicht)</f>
        <v>76</v>
      </c>
      <c r="H17" s="24" t="n">
        <v>91</v>
      </c>
      <c r="I17" s="25"/>
    </row>
    <row r="18" customFormat="false" ht="21.75" hidden="false" customHeight="true" outlineLevel="0" collapsed="false">
      <c r="A18" s="13" t="n">
        <v>46083</v>
      </c>
      <c r="B18" s="14" t="n">
        <v>78.9</v>
      </c>
      <c r="C18" s="14" t="n">
        <f aca="false">IF(OR($B18="",Groesse="",Groesse=0),"",$B18/(Groesse*Groesse))</f>
        <v>25.7632653061225</v>
      </c>
      <c r="D18" s="15" t="str">
        <f aca="false">IF($C18="","",IF($C18&lt;18.5,"Untergewicht",IF($C18&lt;25,"Normalgewicht",IF($C18&lt;30,"Übergewicht","Adipositas"))))</f>
        <v>Übergewicht</v>
      </c>
      <c r="E18" s="16" t="n">
        <f aca="false">IF(OR($B18="",$B17=""),"",$B18-$B17)</f>
        <v>-0.299999999999997</v>
      </c>
      <c r="F18" s="14" t="n">
        <f aca="false">IF($B18="","",AVERAGE($B16:$B18))</f>
        <v>79.3</v>
      </c>
      <c r="G18" s="17" t="n">
        <f aca="false">IF($A18="","",Zielgewicht)</f>
        <v>76</v>
      </c>
      <c r="H18" s="18" t="n">
        <v>90</v>
      </c>
      <c r="I18" s="19"/>
    </row>
    <row r="19" customFormat="false" ht="21.75" hidden="false" customHeight="true" outlineLevel="0" collapsed="false">
      <c r="A19" s="20" t="n">
        <v>46090</v>
      </c>
      <c r="B19" s="21" t="n">
        <v>78.4</v>
      </c>
      <c r="C19" s="21" t="n">
        <f aca="false">IF(OR($B19="",Groesse="",Groesse=0),"",$B19/(Groesse*Groesse))</f>
        <v>25.6</v>
      </c>
      <c r="D19" s="22" t="str">
        <f aca="false">IF($C19="","",IF($C19&lt;18.5,"Untergewicht",IF($C19&lt;25,"Normalgewicht",IF($C19&lt;30,"Übergewicht","Adipositas"))))</f>
        <v>Übergewicht</v>
      </c>
      <c r="E19" s="23" t="n">
        <f aca="false">IF(OR($B19="",$B18=""),"",$B19-$B18)</f>
        <v>-0.5</v>
      </c>
      <c r="F19" s="21" t="n">
        <f aca="false">IF($B19="","",AVERAGE($B17:$B19))</f>
        <v>78.8333333333333</v>
      </c>
      <c r="G19" s="17" t="n">
        <f aca="false">IF($A19="","",Zielgewicht)</f>
        <v>76</v>
      </c>
      <c r="H19" s="24" t="n">
        <v>90</v>
      </c>
      <c r="I19" s="25" t="s">
        <v>23</v>
      </c>
    </row>
    <row r="20" customFormat="false" ht="21.75" hidden="false" customHeight="true" outlineLevel="0" collapsed="false">
      <c r="A20" s="13" t="n">
        <v>46097</v>
      </c>
      <c r="B20" s="14" t="n">
        <v>78.6</v>
      </c>
      <c r="C20" s="14" t="n">
        <f aca="false">IF(OR($B20="",Groesse="",Groesse=0),"",$B20/(Groesse*Groesse))</f>
        <v>25.665306122449</v>
      </c>
      <c r="D20" s="15" t="str">
        <f aca="false">IF($C20="","",IF($C20&lt;18.5,"Untergewicht",IF($C20&lt;25,"Normalgewicht",IF($C20&lt;30,"Übergewicht","Adipositas"))))</f>
        <v>Übergewicht</v>
      </c>
      <c r="E20" s="16" t="n">
        <f aca="false">IF(OR($B20="",$B19=""),"",$B20-$B19)</f>
        <v>0.199999999999989</v>
      </c>
      <c r="F20" s="14" t="n">
        <f aca="false">IF($B20="","",AVERAGE($B18:$B20))</f>
        <v>78.6333333333333</v>
      </c>
      <c r="G20" s="17" t="n">
        <f aca="false">IF($A20="","",Zielgewicht)</f>
        <v>76</v>
      </c>
      <c r="H20" s="18" t="n">
        <v>89</v>
      </c>
      <c r="I20" s="19"/>
    </row>
    <row r="21" customFormat="false" ht="21.75" hidden="false" customHeight="true" outlineLevel="0" collapsed="false">
      <c r="A21" s="20" t="n">
        <v>46104</v>
      </c>
      <c r="B21" s="21" t="n">
        <v>77.9</v>
      </c>
      <c r="C21" s="21" t="n">
        <f aca="false">IF(OR($B21="",Groesse="",Groesse=0),"",$B21/(Groesse*Groesse))</f>
        <v>25.4367346938776</v>
      </c>
      <c r="D21" s="22" t="str">
        <f aca="false">IF($C21="","",IF($C21&lt;18.5,"Untergewicht",IF($C21&lt;25,"Normalgewicht",IF($C21&lt;30,"Übergewicht","Adipositas"))))</f>
        <v>Übergewicht</v>
      </c>
      <c r="E21" s="23" t="n">
        <f aca="false">IF(OR($B21="",$B20=""),"",$B21-$B20)</f>
        <v>-0.699999999999989</v>
      </c>
      <c r="F21" s="21" t="n">
        <f aca="false">IF($B21="","",AVERAGE($B19:$B21))</f>
        <v>78.3</v>
      </c>
      <c r="G21" s="17" t="n">
        <f aca="false">IF($A21="","",Zielgewicht)</f>
        <v>76</v>
      </c>
      <c r="H21" s="24" t="n">
        <v>89</v>
      </c>
      <c r="I21" s="25"/>
    </row>
    <row r="22" customFormat="false" ht="21.75" hidden="false" customHeight="true" outlineLevel="0" collapsed="false">
      <c r="A22" s="13" t="n">
        <v>46111</v>
      </c>
      <c r="B22" s="14" t="n">
        <v>77.4</v>
      </c>
      <c r="C22" s="14" t="n">
        <f aca="false">IF(OR($B22="",Groesse="",Groesse=0),"",$B22/(Groesse*Groesse))</f>
        <v>25.2734693877551</v>
      </c>
      <c r="D22" s="15" t="str">
        <f aca="false">IF($C22="","",IF($C22&lt;18.5,"Untergewicht",IF($C22&lt;25,"Normalgewicht",IF($C22&lt;30,"Übergewicht","Adipositas"))))</f>
        <v>Übergewicht</v>
      </c>
      <c r="E22" s="16" t="n">
        <f aca="false">IF(OR($B22="",$B21=""),"",$B22-$B21)</f>
        <v>-0.5</v>
      </c>
      <c r="F22" s="14" t="n">
        <f aca="false">IF($B22="","",AVERAGE($B20:$B22))</f>
        <v>77.9666666666667</v>
      </c>
      <c r="G22" s="17" t="n">
        <f aca="false">IF($A22="","",Zielgewicht)</f>
        <v>76</v>
      </c>
      <c r="H22" s="18" t="n">
        <v>88</v>
      </c>
      <c r="I22" s="19"/>
    </row>
    <row r="23" customFormat="false" ht="21.75" hidden="false" customHeight="true" outlineLevel="0" collapsed="false">
      <c r="A23" s="20" t="n">
        <v>46118</v>
      </c>
      <c r="B23" s="21" t="n">
        <v>77</v>
      </c>
      <c r="C23" s="21" t="n">
        <f aca="false">IF(OR($B23="",Groesse="",Groesse=0),"",$B23/(Groesse*Groesse))</f>
        <v>25.1428571428571</v>
      </c>
      <c r="D23" s="22" t="str">
        <f aca="false">IF($C23="","",IF($C23&lt;18.5,"Untergewicht",IF($C23&lt;25,"Normalgewicht",IF($C23&lt;30,"Übergewicht","Adipositas"))))</f>
        <v>Übergewicht</v>
      </c>
      <c r="E23" s="23" t="n">
        <f aca="false">IF(OR($B23="",$B22=""),"",$B23-$B22)</f>
        <v>-0.400000000000006</v>
      </c>
      <c r="F23" s="21" t="n">
        <f aca="false">IF($B23="","",AVERAGE($B21:$B23))</f>
        <v>77.4333333333333</v>
      </c>
      <c r="G23" s="17" t="n">
        <f aca="false">IF($A23="","",Zielgewicht)</f>
        <v>76</v>
      </c>
      <c r="H23" s="24" t="n">
        <v>87</v>
      </c>
      <c r="I23" s="25"/>
    </row>
    <row r="24" customFormat="false" ht="18" hidden="false" customHeight="true" outlineLevel="0" collapsed="false">
      <c r="A24" s="13"/>
      <c r="B24" s="14"/>
      <c r="C24" s="14" t="str">
        <f aca="false">IF(OR($B24="",Groesse="",Groesse=0),"",$B24/(Groesse*Groesse))</f>
        <v/>
      </c>
      <c r="D24" s="15" t="str">
        <f aca="false">IF($C24="","",IF($C24&lt;18.5,"Untergewicht",IF($C24&lt;25,"Normalgewicht",IF($C24&lt;30,"Übergewicht","Adipositas"))))</f>
        <v/>
      </c>
      <c r="E24" s="16" t="str">
        <f aca="false">IF(OR($B24="",$B23=""),"",$B24-$B23)</f>
        <v/>
      </c>
      <c r="F24" s="14" t="str">
        <f aca="false">IF($B24="","",AVERAGE($B22:$B24))</f>
        <v/>
      </c>
      <c r="G24" s="17" t="str">
        <f aca="false">IF($A24="","",Zielgewicht)</f>
        <v/>
      </c>
      <c r="H24" s="18"/>
      <c r="I24" s="19"/>
    </row>
    <row r="25" customFormat="false" ht="18" hidden="false" customHeight="true" outlineLevel="0" collapsed="false">
      <c r="A25" s="20"/>
      <c r="B25" s="21"/>
      <c r="C25" s="21" t="str">
        <f aca="false">IF(OR($B25="",Groesse="",Groesse=0),"",$B25/(Groesse*Groesse))</f>
        <v/>
      </c>
      <c r="D25" s="22" t="str">
        <f aca="false">IF($C25="","",IF($C25&lt;18.5,"Untergewicht",IF($C25&lt;25,"Normalgewicht",IF($C25&lt;30,"Übergewicht","Adipositas"))))</f>
        <v/>
      </c>
      <c r="E25" s="23" t="str">
        <f aca="false">IF(OR($B25="",$B24=""),"",$B25-$B24)</f>
        <v/>
      </c>
      <c r="F25" s="21" t="str">
        <f aca="false">IF($B25="","",AVERAGE($B23:$B25))</f>
        <v/>
      </c>
      <c r="G25" s="17" t="str">
        <f aca="false">IF($A25="","",Zielgewicht)</f>
        <v/>
      </c>
      <c r="H25" s="24"/>
      <c r="I25" s="25"/>
    </row>
    <row r="26" customFormat="false" ht="18" hidden="false" customHeight="true" outlineLevel="0" collapsed="false">
      <c r="A26" s="13"/>
      <c r="B26" s="14"/>
      <c r="C26" s="14" t="str">
        <f aca="false">IF(OR($B26="",Groesse="",Groesse=0),"",$B26/(Groesse*Groesse))</f>
        <v/>
      </c>
      <c r="D26" s="15" t="str">
        <f aca="false">IF($C26="","",IF($C26&lt;18.5,"Untergewicht",IF($C26&lt;25,"Normalgewicht",IF($C26&lt;30,"Übergewicht","Adipositas"))))</f>
        <v/>
      </c>
      <c r="E26" s="16" t="str">
        <f aca="false">IF(OR($B26="",$B25=""),"",$B26-$B25)</f>
        <v/>
      </c>
      <c r="F26" s="14" t="str">
        <f aca="false">IF($B26="","",AVERAGE($B24:$B26))</f>
        <v/>
      </c>
      <c r="G26" s="17" t="str">
        <f aca="false">IF($A26="","",Zielgewicht)</f>
        <v/>
      </c>
      <c r="H26" s="18"/>
      <c r="I26" s="19"/>
    </row>
    <row r="27" customFormat="false" ht="18" hidden="false" customHeight="true" outlineLevel="0" collapsed="false">
      <c r="A27" s="20"/>
      <c r="B27" s="21"/>
      <c r="C27" s="21" t="str">
        <f aca="false">IF(OR($B27="",Groesse="",Groesse=0),"",$B27/(Groesse*Groesse))</f>
        <v/>
      </c>
      <c r="D27" s="22" t="str">
        <f aca="false">IF($C27="","",IF($C27&lt;18.5,"Untergewicht",IF($C27&lt;25,"Normalgewicht",IF($C27&lt;30,"Übergewicht","Adipositas"))))</f>
        <v/>
      </c>
      <c r="E27" s="23" t="str">
        <f aca="false">IF(OR($B27="",$B26=""),"",$B27-$B26)</f>
        <v/>
      </c>
      <c r="F27" s="21" t="str">
        <f aca="false">IF($B27="","",AVERAGE($B25:$B27))</f>
        <v/>
      </c>
      <c r="G27" s="17" t="str">
        <f aca="false">IF($A27="","",Zielgewicht)</f>
        <v/>
      </c>
      <c r="H27" s="24"/>
      <c r="I27" s="25"/>
    </row>
    <row r="28" customFormat="false" ht="18" hidden="false" customHeight="true" outlineLevel="0" collapsed="false">
      <c r="A28" s="13"/>
      <c r="B28" s="14"/>
      <c r="C28" s="14" t="str">
        <f aca="false">IF(OR($B28="",Groesse="",Groesse=0),"",$B28/(Groesse*Groesse))</f>
        <v/>
      </c>
      <c r="D28" s="15" t="str">
        <f aca="false">IF($C28="","",IF($C28&lt;18.5,"Untergewicht",IF($C28&lt;25,"Normalgewicht",IF($C28&lt;30,"Übergewicht","Adipositas"))))</f>
        <v/>
      </c>
      <c r="E28" s="16" t="str">
        <f aca="false">IF(OR($B28="",$B27=""),"",$B28-$B27)</f>
        <v/>
      </c>
      <c r="F28" s="14" t="str">
        <f aca="false">IF($B28="","",AVERAGE($B26:$B28))</f>
        <v/>
      </c>
      <c r="G28" s="17" t="str">
        <f aca="false">IF($A28="","",Zielgewicht)</f>
        <v/>
      </c>
      <c r="H28" s="18"/>
      <c r="I28" s="19"/>
    </row>
    <row r="29" customFormat="false" ht="18" hidden="false" customHeight="true" outlineLevel="0" collapsed="false">
      <c r="A29" s="20"/>
      <c r="B29" s="21"/>
      <c r="C29" s="21" t="str">
        <f aca="false">IF(OR($B29="",Groesse="",Groesse=0),"",$B29/(Groesse*Groesse))</f>
        <v/>
      </c>
      <c r="D29" s="22" t="str">
        <f aca="false">IF($C29="","",IF($C29&lt;18.5,"Untergewicht",IF($C29&lt;25,"Normalgewicht",IF($C29&lt;30,"Übergewicht","Adipositas"))))</f>
        <v/>
      </c>
      <c r="E29" s="23" t="str">
        <f aca="false">IF(OR($B29="",$B28=""),"",$B29-$B28)</f>
        <v/>
      </c>
      <c r="F29" s="21" t="str">
        <f aca="false">IF($B29="","",AVERAGE($B27:$B29))</f>
        <v/>
      </c>
      <c r="G29" s="17" t="str">
        <f aca="false">IF($A29="","",Zielgewicht)</f>
        <v/>
      </c>
      <c r="H29" s="24"/>
      <c r="I29" s="25"/>
    </row>
    <row r="30" customFormat="false" ht="18" hidden="false" customHeight="true" outlineLevel="0" collapsed="false">
      <c r="A30" s="13"/>
      <c r="B30" s="14"/>
      <c r="C30" s="14" t="str">
        <f aca="false">IF(OR($B30="",Groesse="",Groesse=0),"",$B30/(Groesse*Groesse))</f>
        <v/>
      </c>
      <c r="D30" s="15" t="str">
        <f aca="false">IF($C30="","",IF($C30&lt;18.5,"Untergewicht",IF($C30&lt;25,"Normalgewicht",IF($C30&lt;30,"Übergewicht","Adipositas"))))</f>
        <v/>
      </c>
      <c r="E30" s="16" t="str">
        <f aca="false">IF(OR($B30="",$B29=""),"",$B30-$B29)</f>
        <v/>
      </c>
      <c r="F30" s="14" t="str">
        <f aca="false">IF($B30="","",AVERAGE($B28:$B30))</f>
        <v/>
      </c>
      <c r="G30" s="17" t="str">
        <f aca="false">IF($A30="","",Zielgewicht)</f>
        <v/>
      </c>
      <c r="H30" s="18"/>
      <c r="I30" s="19"/>
    </row>
    <row r="31" customFormat="false" ht="18" hidden="false" customHeight="true" outlineLevel="0" collapsed="false">
      <c r="A31" s="20"/>
      <c r="B31" s="21"/>
      <c r="C31" s="21" t="str">
        <f aca="false">IF(OR($B31="",Groesse="",Groesse=0),"",$B31/(Groesse*Groesse))</f>
        <v/>
      </c>
      <c r="D31" s="22" t="str">
        <f aca="false">IF($C31="","",IF($C31&lt;18.5,"Untergewicht",IF($C31&lt;25,"Normalgewicht",IF($C31&lt;30,"Übergewicht","Adipositas"))))</f>
        <v/>
      </c>
      <c r="E31" s="23" t="str">
        <f aca="false">IF(OR($B31="",$B30=""),"",$B31-$B30)</f>
        <v/>
      </c>
      <c r="F31" s="21" t="str">
        <f aca="false">IF($B31="","",AVERAGE($B29:$B31))</f>
        <v/>
      </c>
      <c r="G31" s="17" t="str">
        <f aca="false">IF($A31="","",Zielgewicht)</f>
        <v/>
      </c>
      <c r="H31" s="24"/>
      <c r="I31" s="25"/>
    </row>
    <row r="32" customFormat="false" ht="18" hidden="false" customHeight="true" outlineLevel="0" collapsed="false">
      <c r="A32" s="13"/>
      <c r="B32" s="14"/>
      <c r="C32" s="14" t="str">
        <f aca="false">IF(OR($B32="",Groesse="",Groesse=0),"",$B32/(Groesse*Groesse))</f>
        <v/>
      </c>
      <c r="D32" s="15" t="str">
        <f aca="false">IF($C32="","",IF($C32&lt;18.5,"Untergewicht",IF($C32&lt;25,"Normalgewicht",IF($C32&lt;30,"Übergewicht","Adipositas"))))</f>
        <v/>
      </c>
      <c r="E32" s="16" t="str">
        <f aca="false">IF(OR($B32="",$B31=""),"",$B32-$B31)</f>
        <v/>
      </c>
      <c r="F32" s="14" t="str">
        <f aca="false">IF($B32="","",AVERAGE($B30:$B32))</f>
        <v/>
      </c>
      <c r="G32" s="17" t="str">
        <f aca="false">IF($A32="","",Zielgewicht)</f>
        <v/>
      </c>
      <c r="H32" s="18"/>
      <c r="I32" s="19"/>
    </row>
    <row r="33" customFormat="false" ht="18" hidden="false" customHeight="true" outlineLevel="0" collapsed="false">
      <c r="A33" s="20"/>
      <c r="B33" s="21"/>
      <c r="C33" s="21" t="str">
        <f aca="false">IF(OR($B33="",Groesse="",Groesse=0),"",$B33/(Groesse*Groesse))</f>
        <v/>
      </c>
      <c r="D33" s="22" t="str">
        <f aca="false">IF($C33="","",IF($C33&lt;18.5,"Untergewicht",IF($C33&lt;25,"Normalgewicht",IF($C33&lt;30,"Übergewicht","Adipositas"))))</f>
        <v/>
      </c>
      <c r="E33" s="23" t="str">
        <f aca="false">IF(OR($B33="",$B32=""),"",$B33-$B32)</f>
        <v/>
      </c>
      <c r="F33" s="21" t="str">
        <f aca="false">IF($B33="","",AVERAGE($B31:$B33))</f>
        <v/>
      </c>
      <c r="G33" s="17" t="str">
        <f aca="false">IF($A33="","",Zielgewicht)</f>
        <v/>
      </c>
      <c r="H33" s="24"/>
      <c r="I33" s="25"/>
    </row>
    <row r="34" customFormat="false" ht="18" hidden="false" customHeight="true" outlineLevel="0" collapsed="false">
      <c r="A34" s="13"/>
      <c r="B34" s="14"/>
      <c r="C34" s="14" t="str">
        <f aca="false">IF(OR($B34="",Groesse="",Groesse=0),"",$B34/(Groesse*Groesse))</f>
        <v/>
      </c>
      <c r="D34" s="15" t="str">
        <f aca="false">IF($C34="","",IF($C34&lt;18.5,"Untergewicht",IF($C34&lt;25,"Normalgewicht",IF($C34&lt;30,"Übergewicht","Adipositas"))))</f>
        <v/>
      </c>
      <c r="E34" s="16" t="str">
        <f aca="false">IF(OR($B34="",$B33=""),"",$B34-$B33)</f>
        <v/>
      </c>
      <c r="F34" s="14" t="str">
        <f aca="false">IF($B34="","",AVERAGE($B32:$B34))</f>
        <v/>
      </c>
      <c r="G34" s="17" t="str">
        <f aca="false">IF($A34="","",Zielgewicht)</f>
        <v/>
      </c>
      <c r="H34" s="18"/>
      <c r="I34" s="19"/>
    </row>
    <row r="35" customFormat="false" ht="18" hidden="false" customHeight="true" outlineLevel="0" collapsed="false">
      <c r="A35" s="20"/>
      <c r="B35" s="21"/>
      <c r="C35" s="21" t="str">
        <f aca="false">IF(OR($B35="",Groesse="",Groesse=0),"",$B35/(Groesse*Groesse))</f>
        <v/>
      </c>
      <c r="D35" s="22" t="str">
        <f aca="false">IF($C35="","",IF($C35&lt;18.5,"Untergewicht",IF($C35&lt;25,"Normalgewicht",IF($C35&lt;30,"Übergewicht","Adipositas"))))</f>
        <v/>
      </c>
      <c r="E35" s="23" t="str">
        <f aca="false">IF(OR($B35="",$B34=""),"",$B35-$B34)</f>
        <v/>
      </c>
      <c r="F35" s="21" t="str">
        <f aca="false">IF($B35="","",AVERAGE($B33:$B35))</f>
        <v/>
      </c>
      <c r="G35" s="17" t="str">
        <f aca="false">IF($A35="","",Zielgewicht)</f>
        <v/>
      </c>
      <c r="H35" s="24"/>
      <c r="I35" s="25"/>
    </row>
    <row r="36" customFormat="false" ht="18" hidden="false" customHeight="true" outlineLevel="0" collapsed="false">
      <c r="A36" s="13"/>
      <c r="B36" s="14"/>
      <c r="C36" s="14" t="str">
        <f aca="false">IF(OR($B36="",Groesse="",Groesse=0),"",$B36/(Groesse*Groesse))</f>
        <v/>
      </c>
      <c r="D36" s="15" t="str">
        <f aca="false">IF($C36="","",IF($C36&lt;18.5,"Untergewicht",IF($C36&lt;25,"Normalgewicht",IF($C36&lt;30,"Übergewicht","Adipositas"))))</f>
        <v/>
      </c>
      <c r="E36" s="16" t="str">
        <f aca="false">IF(OR($B36="",$B35=""),"",$B36-$B35)</f>
        <v/>
      </c>
      <c r="F36" s="14" t="str">
        <f aca="false">IF($B36="","",AVERAGE($B34:$B36))</f>
        <v/>
      </c>
      <c r="G36" s="17" t="str">
        <f aca="false">IF($A36="","",Zielgewicht)</f>
        <v/>
      </c>
      <c r="H36" s="18"/>
      <c r="I36" s="19"/>
    </row>
    <row r="37" customFormat="false" ht="18" hidden="false" customHeight="true" outlineLevel="0" collapsed="false">
      <c r="A37" s="20"/>
      <c r="B37" s="21"/>
      <c r="C37" s="21" t="str">
        <f aca="false">IF(OR($B37="",Groesse="",Groesse=0),"",$B37/(Groesse*Groesse))</f>
        <v/>
      </c>
      <c r="D37" s="22" t="str">
        <f aca="false">IF($C37="","",IF($C37&lt;18.5,"Untergewicht",IF($C37&lt;25,"Normalgewicht",IF($C37&lt;30,"Übergewicht","Adipositas"))))</f>
        <v/>
      </c>
      <c r="E37" s="23" t="str">
        <f aca="false">IF(OR($B37="",$B36=""),"",$B37-$B36)</f>
        <v/>
      </c>
      <c r="F37" s="21" t="str">
        <f aca="false">IF($B37="","",AVERAGE($B35:$B37))</f>
        <v/>
      </c>
      <c r="G37" s="17" t="str">
        <f aca="false">IF($A37="","",Zielgewicht)</f>
        <v/>
      </c>
      <c r="H37" s="24"/>
      <c r="I37" s="25"/>
    </row>
    <row r="38" customFormat="false" ht="18" hidden="false" customHeight="true" outlineLevel="0" collapsed="false">
      <c r="A38" s="13"/>
      <c r="B38" s="14"/>
      <c r="C38" s="14" t="str">
        <f aca="false">IF(OR($B38="",Groesse="",Groesse=0),"",$B38/(Groesse*Groesse))</f>
        <v/>
      </c>
      <c r="D38" s="15" t="str">
        <f aca="false">IF($C38="","",IF($C38&lt;18.5,"Untergewicht",IF($C38&lt;25,"Normalgewicht",IF($C38&lt;30,"Übergewicht","Adipositas"))))</f>
        <v/>
      </c>
      <c r="E38" s="16" t="str">
        <f aca="false">IF(OR($B38="",$B37=""),"",$B38-$B37)</f>
        <v/>
      </c>
      <c r="F38" s="14" t="str">
        <f aca="false">IF($B38="","",AVERAGE($B36:$B38))</f>
        <v/>
      </c>
      <c r="G38" s="17" t="str">
        <f aca="false">IF($A38="","",Zielgewicht)</f>
        <v/>
      </c>
      <c r="H38" s="18"/>
      <c r="I38" s="19"/>
    </row>
    <row r="39" customFormat="false" ht="18" hidden="false" customHeight="true" outlineLevel="0" collapsed="false">
      <c r="A39" s="20"/>
      <c r="B39" s="21"/>
      <c r="C39" s="21" t="str">
        <f aca="false">IF(OR($B39="",Groesse="",Groesse=0),"",$B39/(Groesse*Groesse))</f>
        <v/>
      </c>
      <c r="D39" s="22" t="str">
        <f aca="false">IF($C39="","",IF($C39&lt;18.5,"Untergewicht",IF($C39&lt;25,"Normalgewicht",IF($C39&lt;30,"Übergewicht","Adipositas"))))</f>
        <v/>
      </c>
      <c r="E39" s="23" t="str">
        <f aca="false">IF(OR($B39="",$B38=""),"",$B39-$B38)</f>
        <v/>
      </c>
      <c r="F39" s="21" t="str">
        <f aca="false">IF($B39="","",AVERAGE($B37:$B39))</f>
        <v/>
      </c>
      <c r="G39" s="17" t="str">
        <f aca="false">IF($A39="","",Zielgewicht)</f>
        <v/>
      </c>
      <c r="H39" s="24"/>
      <c r="I39" s="25"/>
    </row>
    <row r="40" customFormat="false" ht="18" hidden="false" customHeight="true" outlineLevel="0" collapsed="false">
      <c r="A40" s="13"/>
      <c r="B40" s="14"/>
      <c r="C40" s="14" t="str">
        <f aca="false">IF(OR($B40="",Groesse="",Groesse=0),"",$B40/(Groesse*Groesse))</f>
        <v/>
      </c>
      <c r="D40" s="15" t="str">
        <f aca="false">IF($C40="","",IF($C40&lt;18.5,"Untergewicht",IF($C40&lt;25,"Normalgewicht",IF($C40&lt;30,"Übergewicht","Adipositas"))))</f>
        <v/>
      </c>
      <c r="E40" s="16" t="str">
        <f aca="false">IF(OR($B40="",$B39=""),"",$B40-$B39)</f>
        <v/>
      </c>
      <c r="F40" s="14" t="str">
        <f aca="false">IF($B40="","",AVERAGE($B38:$B40))</f>
        <v/>
      </c>
      <c r="G40" s="17" t="str">
        <f aca="false">IF($A40="","",Zielgewicht)</f>
        <v/>
      </c>
      <c r="H40" s="18"/>
      <c r="I40" s="19"/>
    </row>
    <row r="41" customFormat="false" ht="18" hidden="false" customHeight="true" outlineLevel="0" collapsed="false">
      <c r="A41" s="20"/>
      <c r="B41" s="21"/>
      <c r="C41" s="21" t="str">
        <f aca="false">IF(OR($B41="",Groesse="",Groesse=0),"",$B41/(Groesse*Groesse))</f>
        <v/>
      </c>
      <c r="D41" s="22" t="str">
        <f aca="false">IF($C41="","",IF($C41&lt;18.5,"Untergewicht",IF($C41&lt;25,"Normalgewicht",IF($C41&lt;30,"Übergewicht","Adipositas"))))</f>
        <v/>
      </c>
      <c r="E41" s="23" t="str">
        <f aca="false">IF(OR($B41="",$B40=""),"",$B41-$B40)</f>
        <v/>
      </c>
      <c r="F41" s="21" t="str">
        <f aca="false">IF($B41="","",AVERAGE($B39:$B41))</f>
        <v/>
      </c>
      <c r="G41" s="17" t="str">
        <f aca="false">IF($A41="","",Zielgewicht)</f>
        <v/>
      </c>
      <c r="H41" s="24"/>
      <c r="I41" s="25"/>
    </row>
    <row r="42" customFormat="false" ht="18" hidden="false" customHeight="true" outlineLevel="0" collapsed="false">
      <c r="A42" s="13"/>
      <c r="B42" s="14"/>
      <c r="C42" s="14" t="str">
        <f aca="false">IF(OR($B42="",Groesse="",Groesse=0),"",$B42/(Groesse*Groesse))</f>
        <v/>
      </c>
      <c r="D42" s="15" t="str">
        <f aca="false">IF($C42="","",IF($C42&lt;18.5,"Untergewicht",IF($C42&lt;25,"Normalgewicht",IF($C42&lt;30,"Übergewicht","Adipositas"))))</f>
        <v/>
      </c>
      <c r="E42" s="16" t="str">
        <f aca="false">IF(OR($B42="",$B41=""),"",$B42-$B41)</f>
        <v/>
      </c>
      <c r="F42" s="14" t="str">
        <f aca="false">IF($B42="","",AVERAGE($B40:$B42))</f>
        <v/>
      </c>
      <c r="G42" s="17" t="str">
        <f aca="false">IF($A42="","",Zielgewicht)</f>
        <v/>
      </c>
      <c r="H42" s="18"/>
      <c r="I42" s="19"/>
    </row>
    <row r="43" customFormat="false" ht="18" hidden="false" customHeight="true" outlineLevel="0" collapsed="false">
      <c r="A43" s="20"/>
      <c r="B43" s="21"/>
      <c r="C43" s="21" t="str">
        <f aca="false">IF(OR($B43="",Groesse="",Groesse=0),"",$B43/(Groesse*Groesse))</f>
        <v/>
      </c>
      <c r="D43" s="22" t="str">
        <f aca="false">IF($C43="","",IF($C43&lt;18.5,"Untergewicht",IF($C43&lt;25,"Normalgewicht",IF($C43&lt;30,"Übergewicht","Adipositas"))))</f>
        <v/>
      </c>
      <c r="E43" s="23" t="str">
        <f aca="false">IF(OR($B43="",$B42=""),"",$B43-$B42)</f>
        <v/>
      </c>
      <c r="F43" s="21" t="str">
        <f aca="false">IF($B43="","",AVERAGE($B41:$B43))</f>
        <v/>
      </c>
      <c r="G43" s="17" t="str">
        <f aca="false">IF($A43="","",Zielgewicht)</f>
        <v/>
      </c>
      <c r="H43" s="24"/>
      <c r="I43" s="25"/>
    </row>
    <row r="45" customFormat="false" ht="42" hidden="false" customHeight="true" outlineLevel="0" collapsed="false">
      <c r="A45" s="26" t="s">
        <v>24</v>
      </c>
      <c r="B45" s="26"/>
      <c r="C45" s="26"/>
      <c r="D45" s="26"/>
      <c r="E45" s="26"/>
      <c r="F45" s="26"/>
      <c r="G45" s="26"/>
      <c r="H45" s="26"/>
      <c r="I45" s="26"/>
    </row>
  </sheetData>
  <autoFilter ref="A9:I43"/>
  <mergeCells count="16">
    <mergeCell ref="A1:M1"/>
    <mergeCell ref="A2:M2"/>
    <mergeCell ref="A3:B3"/>
    <mergeCell ref="C3:D3"/>
    <mergeCell ref="E3:F3"/>
    <mergeCell ref="G3:H3"/>
    <mergeCell ref="K3:M3"/>
    <mergeCell ref="A4:B4"/>
    <mergeCell ref="C4:D4"/>
    <mergeCell ref="E4:F4"/>
    <mergeCell ref="G4:H4"/>
    <mergeCell ref="L4:M4"/>
    <mergeCell ref="L5:M5"/>
    <mergeCell ref="L6:M6"/>
    <mergeCell ref="L7:M7"/>
    <mergeCell ref="A45:I45"/>
  </mergeCells>
  <conditionalFormatting sqref="D10:D43">
    <cfRule type="cellIs" priority="2" operator="equal" aboveAverage="0" equalAverage="0" bottom="0" percent="0" rank="0" text="" dxfId="8">
      <formula>"Untergewicht"</formula>
    </cfRule>
    <cfRule type="cellIs" priority="3" operator="equal" aboveAverage="0" equalAverage="0" bottom="0" percent="0" rank="0" text="" dxfId="9">
      <formula>"Normalgewicht"</formula>
    </cfRule>
    <cfRule type="cellIs" priority="4" operator="equal" aboveAverage="0" equalAverage="0" bottom="0" percent="0" rank="0" text="" dxfId="10">
      <formula>"Übergewicht"</formula>
    </cfRule>
    <cfRule type="cellIs" priority="5" operator="equal" aboveAverage="0" equalAverage="0" bottom="0" percent="0" rank="0" text="" dxfId="11">
      <formula>"Adipositas"</formula>
    </cfRule>
  </conditionalFormatting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2026-08-02T09:38:16Z</dcterms:created>
  <dc:creator>openpyxl</dc:creator>
  <dc:description/>
  <dc:language>en-US</dc:language>
  <cp:lastModifiedBy/>
  <dcterms:modified xsi:type="dcterms:W3CDTF">2026-08-02T09:38:20Z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