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187304CB-5158-45BE-880D-C4BC03BDDE55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Notenübersicht" sheetId="1" r:id="rId1"/>
  </sheets>
  <definedNames>
    <definedName name="_xlnm.Print_Area" localSheetId="0">Notenübersicht!$A$1:$J$48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3" i="1" l="1"/>
  <c r="G22" i="1"/>
  <c r="I22" i="1" s="1"/>
  <c r="G21" i="1"/>
  <c r="I21" i="1" s="1"/>
  <c r="G20" i="1"/>
  <c r="I20" i="1" s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G13" i="1"/>
  <c r="I13" i="1" s="1"/>
  <c r="B8" i="1" l="1"/>
  <c r="D8" i="1"/>
  <c r="H8" i="1"/>
  <c r="G23" i="1"/>
  <c r="I23" i="1" s="1"/>
  <c r="F8" i="1"/>
</calcChain>
</file>

<file path=xl/sharedStrings.xml><?xml version="1.0" encoding="utf-8"?>
<sst xmlns="http://schemas.openxmlformats.org/spreadsheetml/2006/main" count="41" uniqueCount="41">
  <si>
    <t>NOTENÜBERSICHT</t>
  </si>
  <si>
    <t>NAME</t>
  </si>
  <si>
    <t>Max Mustermann</t>
  </si>
  <si>
    <t>KLASSE</t>
  </si>
  <si>
    <t>10b</t>
  </si>
  <si>
    <t>HALBJAHR</t>
  </si>
  <si>
    <t>1. Halbjahr</t>
  </si>
  <si>
    <t>GESAMTDURCHSCHNITT</t>
  </si>
  <si>
    <t>GESAMT-BEWERTUNG</t>
  </si>
  <si>
    <t>BESTES FACH</t>
  </si>
  <si>
    <t>SCHWÄCHSTES FACH</t>
  </si>
  <si>
    <t>gewichtet</t>
  </si>
  <si>
    <t>Notenstufe gesamt</t>
  </si>
  <si>
    <t>beste Durchschnittsnote</t>
  </si>
  <si>
    <t>höchste Durchschnittsnote</t>
  </si>
  <si>
    <t>Fach</t>
  </si>
  <si>
    <t>Prüfung 1</t>
  </si>
  <si>
    <t>Prüfung 2</t>
  </si>
  <si>
    <t>Prüfung 3</t>
  </si>
  <si>
    <t>Prüfung 4</t>
  </si>
  <si>
    <t>Ø Note</t>
  </si>
  <si>
    <t>Gewichtung</t>
  </si>
  <si>
    <t>Bewertung</t>
  </si>
  <si>
    <t>Mathematik</t>
  </si>
  <si>
    <t>Deutsch</t>
  </si>
  <si>
    <t>Englisch</t>
  </si>
  <si>
    <t>Biologie</t>
  </si>
  <si>
    <t>Physik</t>
  </si>
  <si>
    <t>Geschichte</t>
  </si>
  <si>
    <t>Chemie</t>
  </si>
  <si>
    <t>Kunst</t>
  </si>
  <si>
    <t>Musik</t>
  </si>
  <si>
    <t>Sport</t>
  </si>
  <si>
    <t>GESAMTDURCHSCHNITT (gewichtet)</t>
  </si>
  <si>
    <t>NOTENSKALA &amp; HINWEISE</t>
  </si>
  <si>
    <t>•  Notenskala:  1 = sehr gut · 2 = gut · 3 = befriedigend · 4 = ausreichend · 5 = mangelhaft · 6 = ungenügend.</t>
  </si>
  <si>
    <t>•  Bearbeitbare Felder: Fach, Prüfung 1–4 und Gewichtung.  Die Zellen Ø Note und Bewertung berechnen sich automatisch (gold hinterlegt).</t>
  </si>
  <si>
    <t>•  Ø Note = Mittelwert der eingetragenen Prüfungen.  Gewichtung: 1 = normal, 2 = Kernfach, 3 = doppelt.</t>
  </si>
  <si>
    <t>•  Gesamtdurchschnitt = gewichteter Mittelwert aller Fächer.  Die Farbskala reicht von Grün (gut) bis Rot (schwach).</t>
  </si>
  <si>
    <t>•  Neue Fächer einfach in einer freien Zeile innerhalb der Tabelle ergänzen – Durchschnitt und Diagramm passen sich an.</t>
  </si>
  <si>
    <t>Leistungsübersicht  ·  Schuljahr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</si>
</sst>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#"/>
  </numFmts>
  <fonts count="18" x14ac:knownFonts="1">
    <font>
      <sz val="11"/>
      <color theme="1"/>
      <name val="Calibri"/>
      <family val="2"/>
      <charset val="1"/>
    </font>
    <font>
      <b/>
      <sz val="26"/>
      <color rgb="FFFFFFFF"/>
      <name val="Calibri"/>
      <charset val="1"/>
    </font>
    <font>
      <i/>
      <sz val="11"/>
      <color rgb="FFE0A33E"/>
      <name val="Calibri"/>
      <charset val="1"/>
    </font>
    <font>
      <b/>
      <sz val="9"/>
      <color rgb="FF6B7280"/>
      <name val="Calibri"/>
      <charset val="1"/>
    </font>
    <font>
      <b/>
      <sz val="11"/>
      <color rgb="FF222736"/>
      <name val="Calibri"/>
      <charset val="1"/>
    </font>
    <font>
      <b/>
      <sz val="20"/>
      <color rgb="FF3E4C7E"/>
      <name val="Calibri"/>
      <charset val="1"/>
    </font>
    <font>
      <b/>
      <sz val="15"/>
      <color rgb="FFE0A33E"/>
      <name val="Calibri"/>
      <charset val="1"/>
    </font>
    <font>
      <b/>
      <sz val="15"/>
      <color rgb="FF2E8B57"/>
      <name val="Calibri"/>
      <charset val="1"/>
    </font>
    <font>
      <b/>
      <sz val="15"/>
      <color rgb="FFC0453B"/>
      <name val="Calibri"/>
      <charset val="1"/>
    </font>
    <font>
      <i/>
      <sz val="8.5"/>
      <color rgb="FF6B7280"/>
      <name val="Calibri"/>
      <charset val="1"/>
    </font>
    <font>
      <b/>
      <sz val="10"/>
      <color rgb="FFFFFFFF"/>
      <name val="Calibri"/>
      <charset val="1"/>
    </font>
    <font>
      <b/>
      <sz val="10"/>
      <color rgb="FF222736"/>
      <name val="Calibri"/>
      <charset val="1"/>
    </font>
    <font>
      <sz val="10"/>
      <color rgb="FF222736"/>
      <name val="Calibri"/>
      <charset val="1"/>
    </font>
    <font>
      <i/>
      <sz val="10"/>
      <color rgb="FF222736"/>
      <name val="Calibri"/>
      <charset val="1"/>
    </font>
    <font>
      <b/>
      <sz val="11"/>
      <color rgb="FFFFFFFF"/>
      <name val="Calibri"/>
      <charset val="1"/>
    </font>
    <font>
      <b/>
      <sz val="12"/>
      <color rgb="FFFFFFFF"/>
      <name val="Calibri"/>
      <charset val="1"/>
    </font>
    <font>
      <b/>
      <i/>
      <sz val="10"/>
      <color rgb="FFFFFFFF"/>
      <name val="Calibri"/>
      <charset val="1"/>
    </font>
    <font>
      <sz val="9.5"/>
      <color rgb="FF222736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3E4C7E"/>
        <bgColor rgb="FF51639E"/>
      </patternFill>
    </fill>
    <fill>
      <patternFill patternType="solid">
        <fgColor rgb="FFEAECF5"/>
        <bgColor rgb="FFECEEF6"/>
      </patternFill>
    </fill>
    <fill>
      <patternFill patternType="solid">
        <fgColor rgb="FFFFFFFF"/>
        <bgColor rgb="FFF5F6FA"/>
      </patternFill>
    </fill>
    <fill>
      <patternFill patternType="solid">
        <fgColor rgb="FF51639E"/>
        <bgColor rgb="FF6B7280"/>
      </patternFill>
    </fill>
    <fill>
      <patternFill patternType="solid">
        <fgColor rgb="FFE0A33E"/>
        <bgColor rgb="FFE07B39"/>
      </patternFill>
    </fill>
    <fill>
      <patternFill patternType="solid">
        <fgColor rgb="FFECEEF6"/>
        <bgColor rgb="FFEAECF5"/>
      </patternFill>
    </fill>
    <fill>
      <patternFill patternType="solid">
        <fgColor rgb="FFF5F6FA"/>
        <bgColor rgb="FFECEEF6"/>
      </patternFill>
    </fill>
  </fills>
  <borders count="6">
    <border>
      <left/>
      <right/>
      <top/>
      <bottom/>
      <diagonal/>
    </border>
    <border>
      <left style="thin">
        <color rgb="FF51639E"/>
      </left>
      <right style="thin">
        <color rgb="FF51639E"/>
      </right>
      <top style="thin">
        <color rgb="FF51639E"/>
      </top>
      <bottom style="thin">
        <color rgb="FF51639E"/>
      </bottom>
      <diagonal/>
    </border>
    <border>
      <left style="thin">
        <color rgb="FFD3D8E6"/>
      </left>
      <right style="thin">
        <color rgb="FFD3D8E6"/>
      </right>
      <top style="thick">
        <color rgb="FFE0A33E"/>
      </top>
      <bottom/>
      <diagonal/>
    </border>
    <border>
      <left style="thin">
        <color rgb="FFD3D8E6"/>
      </left>
      <right style="thin">
        <color rgb="FFD3D8E6"/>
      </right>
      <top/>
      <bottom/>
      <diagonal/>
    </border>
    <border>
      <left style="thin">
        <color rgb="FFD3D8E6"/>
      </left>
      <right style="thin">
        <color rgb="FFD3D8E6"/>
      </right>
      <top/>
      <bottom style="thin">
        <color rgb="FFD3D8E6"/>
      </bottom>
      <diagonal/>
    </border>
    <border>
      <left style="thin">
        <color rgb="FFD3D8E6"/>
      </left>
      <right style="thin">
        <color rgb="FFD3D8E6"/>
      </right>
      <top style="thin">
        <color rgb="FFD3D8E6"/>
      </top>
      <bottom style="thin">
        <color rgb="FFD3D8E6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7" fillId="8" borderId="0" xfId="0" applyFont="1" applyFill="1" applyAlignment="1">
      <alignment horizontal="left" vertical="center" indent="1"/>
    </xf>
    <xf numFmtId="0" fontId="14" fillId="5" borderId="0" xfId="0" applyFont="1" applyFill="1" applyAlignment="1">
      <alignment horizontal="left" vertical="center" indent="1"/>
    </xf>
    <xf numFmtId="0" fontId="14" fillId="2" borderId="5" xfId="0" applyFont="1" applyFill="1" applyBorder="1" applyAlignment="1">
      <alignment horizontal="right" vertical="center" indent="1"/>
    </xf>
    <xf numFmtId="0" fontId="9" fillId="4" borderId="4" xfId="0" applyFont="1" applyFill="1" applyBorder="1" applyAlignment="1">
      <alignment horizontal="left" vertical="center" indent="1"/>
    </xf>
    <xf numFmtId="0" fontId="8" fillId="4" borderId="3" xfId="0" applyFont="1" applyFill="1" applyBorder="1" applyAlignment="1">
      <alignment horizontal="left" vertical="center" indent="1"/>
    </xf>
    <xf numFmtId="0" fontId="7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2" fontId="5" fillId="4" borderId="3" xfId="0" applyNumberFormat="1" applyFont="1" applyFill="1" applyBorder="1" applyAlignment="1">
      <alignment horizontal="left" vertical="center" indent="1"/>
    </xf>
    <xf numFmtId="0" fontId="3" fillId="4" borderId="2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1" fillId="2" borderId="0" xfId="0" applyFont="1" applyFill="1" applyAlignment="1">
      <alignment horizontal="left" vertical="center" indent="2"/>
    </xf>
    <xf numFmtId="0" fontId="3" fillId="0" borderId="0" xfId="0" applyFont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indent="1"/>
    </xf>
    <xf numFmtId="0" fontId="10" fillId="5" borderId="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indent="1"/>
    </xf>
    <xf numFmtId="164" fontId="12" fillId="4" borderId="5" xfId="0" applyNumberFormat="1" applyFont="1" applyFill="1" applyBorder="1" applyAlignment="1">
      <alignment horizontal="center" vertical="center"/>
    </xf>
    <xf numFmtId="2" fontId="11" fillId="7" borderId="5" xfId="0" applyNumberFormat="1" applyFont="1" applyFill="1" applyBorder="1" applyAlignment="1">
      <alignment horizontal="center" vertical="center"/>
    </xf>
    <xf numFmtId="1" fontId="12" fillId="4" borderId="5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left" vertical="center" indent="1"/>
    </xf>
    <xf numFmtId="164" fontId="12" fillId="8" borderId="5" xfId="0" applyNumberFormat="1" applyFont="1" applyFill="1" applyBorder="1" applyAlignment="1">
      <alignment horizontal="center" vertical="center"/>
    </xf>
    <xf numFmtId="1" fontId="12" fillId="8" borderId="5" xfId="0" applyNumberFormat="1" applyFont="1" applyFill="1" applyBorder="1" applyAlignment="1">
      <alignment horizontal="center" vertical="center"/>
    </xf>
    <xf numFmtId="2" fontId="15" fillId="2" borderId="5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</cellXfs>
  <cellStyles count="1">
    <cellStyle name="Standard" xfId="0" builtinId="0"/>
  </cellStyles>
  <dxfs count="4">
    <dxf>
      <font>
        <b/>
        <i/>
        <sz val="10"/>
        <color rgb="FFC0453B"/>
        <name val="Calibri"/>
        <charset val="1"/>
      </font>
    </dxf>
    <dxf>
      <font>
        <b/>
        <i/>
        <sz val="10"/>
        <color rgb="FFC0453B"/>
        <name val="Calibri"/>
        <charset val="1"/>
      </font>
    </dxf>
    <dxf>
      <font>
        <b/>
        <i/>
        <sz val="10"/>
        <color rgb="FF2E8B57"/>
        <name val="Calibri"/>
        <charset val="1"/>
      </font>
    </dxf>
    <dxf>
      <font>
        <b/>
        <i/>
        <sz val="10"/>
        <color rgb="FF2E8B57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B7280"/>
      <rgbColor rgb="FF800080"/>
      <rgbColor rgb="FF2E8B9E"/>
      <rgbColor rgb="FFD9D9D9"/>
      <rgbColor rgb="FF878787"/>
      <rgbColor rgb="FF9999FF"/>
      <rgbColor rgb="FFC0453B"/>
      <rgbColor rgb="FFF5F6FA"/>
      <rgbColor rgb="FFECEEF6"/>
      <rgbColor rgb="FF660066"/>
      <rgbColor rgb="FFE07B39"/>
      <rgbColor rgb="FF0066CC"/>
      <rgbColor rgb="FFD3D8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ECF5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0A33E"/>
      <rgbColor rgb="FFC05B8E"/>
      <rgbColor rgb="FF51639E"/>
      <rgbColor rgb="FF7FB069"/>
      <rgbColor rgb="FF003366"/>
      <rgbColor rgb="FF2E8B57"/>
      <rgbColor rgb="FF003300"/>
      <rgbColor rgb="FF333300"/>
      <rgbColor rgb="FF993300"/>
      <rgbColor rgb="FF7E5AA2"/>
      <rgbColor rgb="FF3E4C7E"/>
      <rgbColor rgb="FF2227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Notenschnitt je Fach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Notenübersicht!$G$12</c:f>
              <c:strCache>
                <c:ptCount val="1"/>
                <c:pt idx="0">
                  <c:v>Ø Note</c:v>
                </c:pt>
              </c:strCache>
            </c:strRef>
          </c:tx>
          <c:spPr>
            <a:solidFill>
              <a:srgbClr val="51639E"/>
            </a:solidFill>
            <a:ln w="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E4C7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DFBA-41F6-9CF4-DB6CACC0A5F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FBA-41F6-9CF4-DB6CACC0A5FE}"/>
              </c:ext>
            </c:extLst>
          </c:dPt>
          <c:dPt>
            <c:idx val="2"/>
            <c:invertIfNegative val="0"/>
            <c:bubble3D val="0"/>
            <c:spPr>
              <a:solidFill>
                <a:srgbClr val="2E8B9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DFBA-41F6-9CF4-DB6CACC0A5FE}"/>
              </c:ext>
            </c:extLst>
          </c:dPt>
          <c:dPt>
            <c:idx val="3"/>
            <c:invertIfNegative val="0"/>
            <c:bubble3D val="0"/>
            <c:spPr>
              <a:solidFill>
                <a:srgbClr val="2E8B5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DFBA-41F6-9CF4-DB6CACC0A5FE}"/>
              </c:ext>
            </c:extLst>
          </c:dPt>
          <c:dPt>
            <c:idx val="4"/>
            <c:invertIfNegative val="0"/>
            <c:bubble3D val="0"/>
            <c:spPr>
              <a:solidFill>
                <a:srgbClr val="7FB06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DFBA-41F6-9CF4-DB6CACC0A5FE}"/>
              </c:ext>
            </c:extLst>
          </c:dPt>
          <c:dPt>
            <c:idx val="5"/>
            <c:invertIfNegative val="0"/>
            <c:bubble3D val="0"/>
            <c:spPr>
              <a:solidFill>
                <a:srgbClr val="E0A33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DFBA-41F6-9CF4-DB6CACC0A5FE}"/>
              </c:ext>
            </c:extLst>
          </c:dPt>
          <c:dPt>
            <c:idx val="6"/>
            <c:invertIfNegative val="0"/>
            <c:bubble3D val="0"/>
            <c:spPr>
              <a:solidFill>
                <a:srgbClr val="E07B3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DFBA-41F6-9CF4-DB6CACC0A5FE}"/>
              </c:ext>
            </c:extLst>
          </c:dPt>
          <c:dPt>
            <c:idx val="7"/>
            <c:invertIfNegative val="0"/>
            <c:bubble3D val="0"/>
            <c:spPr>
              <a:solidFill>
                <a:srgbClr val="C0453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DFBA-41F6-9CF4-DB6CACC0A5FE}"/>
              </c:ext>
            </c:extLst>
          </c:dPt>
          <c:dPt>
            <c:idx val="8"/>
            <c:invertIfNegative val="0"/>
            <c:bubble3D val="0"/>
            <c:spPr>
              <a:solidFill>
                <a:srgbClr val="7E5AA2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DFBA-41F6-9CF4-DB6CACC0A5FE}"/>
              </c:ext>
            </c:extLst>
          </c:dPt>
          <c:dPt>
            <c:idx val="9"/>
            <c:invertIfNegative val="0"/>
            <c:bubble3D val="0"/>
            <c:spPr>
              <a:solidFill>
                <a:srgbClr val="C05B8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3-DFBA-41F6-9CF4-DB6CACC0A5FE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DFBA-41F6-9CF4-DB6CACC0A5FE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DFBA-41F6-9CF4-DB6CACC0A5FE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DFBA-41F6-9CF4-DB6CACC0A5FE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DFBA-41F6-9CF4-DB6CACC0A5FE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DFBA-41F6-9CF4-DB6CACC0A5FE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DFBA-41F6-9CF4-DB6CACC0A5FE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D-DFBA-41F6-9CF4-DB6CACC0A5FE}"/>
                </c:ext>
              </c:extLst>
            </c:dLbl>
            <c:dLbl>
              <c:idx val="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F-DFBA-41F6-9CF4-DB6CACC0A5FE}"/>
                </c:ext>
              </c:extLst>
            </c:dLbl>
            <c:dLbl>
              <c:idx val="8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1-DFBA-41F6-9CF4-DB6CACC0A5FE}"/>
                </c:ext>
              </c:extLst>
            </c:dLbl>
            <c:dLbl>
              <c:idx val="9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3-DFBA-41F6-9CF4-DB6CACC0A5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Notenübersicht!$B$13:$B$22</c:f>
              <c:strCache>
                <c:ptCount val="10"/>
                <c:pt idx="0">
                  <c:v>Mathematik</c:v>
                </c:pt>
                <c:pt idx="1">
                  <c:v>Deutsch</c:v>
                </c:pt>
                <c:pt idx="2">
                  <c:v>Englisch</c:v>
                </c:pt>
                <c:pt idx="3">
                  <c:v>Biologie</c:v>
                </c:pt>
                <c:pt idx="4">
                  <c:v>Physik</c:v>
                </c:pt>
                <c:pt idx="5">
                  <c:v>Geschichte</c:v>
                </c:pt>
                <c:pt idx="6">
                  <c:v>Chemie</c:v>
                </c:pt>
                <c:pt idx="7">
                  <c:v>Kunst</c:v>
                </c:pt>
                <c:pt idx="8">
                  <c:v>Musik</c:v>
                </c:pt>
                <c:pt idx="9">
                  <c:v>Sport</c:v>
                </c:pt>
              </c:strCache>
            </c:strRef>
          </c:cat>
          <c:val>
            <c:numRef>
              <c:f>Notenübersicht!$G$13:$G$22</c:f>
              <c:numCache>
                <c:formatCode>0.00</c:formatCode>
                <c:ptCount val="10"/>
                <c:pt idx="0">
                  <c:v>2</c:v>
                </c:pt>
                <c:pt idx="1">
                  <c:v>2.75</c:v>
                </c:pt>
                <c:pt idx="2">
                  <c:v>1.5</c:v>
                </c:pt>
                <c:pt idx="3">
                  <c:v>2.3333333333333335</c:v>
                </c:pt>
                <c:pt idx="4">
                  <c:v>2.5</c:v>
                </c:pt>
                <c:pt idx="5">
                  <c:v>3.3333333333333335</c:v>
                </c:pt>
                <c:pt idx="6">
                  <c:v>3.3333333333333335</c:v>
                </c:pt>
                <c:pt idx="7">
                  <c:v>1.3333333333333333</c:v>
                </c:pt>
                <c:pt idx="8">
                  <c:v>1.6666666666666667</c:v>
                </c:pt>
                <c:pt idx="9">
                  <c:v>1.3333333333333333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FBA-41F6-9CF4-DB6CACC0A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30419"/>
        <c:axId val="14480112"/>
      </c:barChart>
      <c:catAx>
        <c:axId val="98930419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Ø Note (1 = sehr gut, 6 = ungenügend)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4480112"/>
        <c:crosses val="autoZero"/>
        <c:auto val="1"/>
        <c:lblAlgn val="ctr"/>
        <c:lblOffset val="100"/>
        <c:noMultiLvlLbl val="0"/>
      </c:catAx>
      <c:valAx>
        <c:axId val="14480112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893041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9</xdr:col>
      <xdr:colOff>0</xdr:colOff>
      <xdr:row>40</xdr:row>
      <xdr:rowOff>11880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E4C7E"/>
    <pageSetUpPr fitToPage="1"/>
  </sheetPr>
  <dimension ref="A1:J48"/>
  <sheetViews>
    <sheetView showGridLines="0" tabSelected="1" zoomScaleNormal="100" workbookViewId="0">
      <pane ySplit="12" topLeftCell="A13" activePane="bottomLeft" state="frozen"/>
      <selection pane="bottomLeft" activeCell="N39" sqref="N39"/>
    </sheetView>
  </sheetViews>
  <sheetFormatPr baseColWidth="10" defaultColWidth="8.7109375" defaultRowHeight="15" x14ac:dyDescent="0.25"/>
  <cols>
    <col min="1" max="1" width="2" customWidth="1"/>
    <col min="2" max="2" width="20" customWidth="1"/>
    <col min="3" max="6" width="9" customWidth="1"/>
    <col min="7" max="7" width="10" customWidth="1"/>
    <col min="8" max="8" width="12" customWidth="1"/>
    <col min="9" max="9" width="16" customWidth="1"/>
    <col min="10" max="10" width="2" customWidth="1"/>
  </cols>
  <sheetData>
    <row r="1" spans="1:10" ht="25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9.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9.5" customHeight="1" x14ac:dyDescent="0.25">
      <c r="A3" s="11" t="s">
        <v>40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6" customHeight="1" x14ac:dyDescent="0.25"/>
    <row r="5" spans="1:10" ht="19.5" customHeight="1" x14ac:dyDescent="0.25">
      <c r="B5" s="13" t="s">
        <v>1</v>
      </c>
      <c r="C5" s="10" t="s">
        <v>2</v>
      </c>
      <c r="D5" s="10"/>
      <c r="E5" s="13" t="s">
        <v>3</v>
      </c>
      <c r="F5" s="14" t="s">
        <v>4</v>
      </c>
      <c r="G5" s="13" t="s">
        <v>5</v>
      </c>
      <c r="H5" s="10" t="s">
        <v>6</v>
      </c>
      <c r="I5" s="10"/>
    </row>
    <row r="6" spans="1:10" ht="6" customHeight="1" x14ac:dyDescent="0.25"/>
    <row r="7" spans="1:10" ht="15" customHeight="1" x14ac:dyDescent="0.25">
      <c r="B7" s="9" t="s">
        <v>7</v>
      </c>
      <c r="C7" s="9"/>
      <c r="D7" s="9" t="s">
        <v>8</v>
      </c>
      <c r="E7" s="9"/>
      <c r="F7" s="9" t="s">
        <v>9</v>
      </c>
      <c r="G7" s="9"/>
      <c r="H7" s="9" t="s">
        <v>10</v>
      </c>
      <c r="I7" s="9"/>
    </row>
    <row r="8" spans="1:10" ht="27.75" customHeight="1" x14ac:dyDescent="0.25">
      <c r="B8" s="8">
        <f>IFERROR(SUMPRODUCT($G$13:$G$22,$H$13:$H$22)/SUM($H$13:$H$22),0)</f>
        <v>2.1794871794871793</v>
      </c>
      <c r="C8" s="8"/>
      <c r="D8" s="7" t="str">
        <f>IFERROR(IF(IFERROR(SUMPRODUCT($G$13:$G$22,$H$13:$H$22)/SUM($H$13:$H$22),0)&lt;=1.5,"sehr gut",IF(IFERROR(SUMPRODUCT($G$13:$G$22,$H$13:$H$22)/SUM($H$13:$H$22),0)&lt;=2.5,"gut",IF(IFERROR(SUMPRODUCT($G$13:$G$22,$H$13:$H$22)/SUM($H$13:$H$22),0)&lt;=3.5,"befriedigend",IF(IFERROR(SUMPRODUCT($G$13:$G$22,$H$13:$H$22)/SUM($H$13:$H$22),0)&lt;=4.5,"ausreichend",IF(IFERROR(SUMPRODUCT($G$13:$G$22,$H$13:$H$22)/SUM($H$13:$H$22),0)&lt;=5.5,"mangelhaft","ungenügend"))))),"")</f>
        <v>gut</v>
      </c>
      <c r="E8" s="7"/>
      <c r="F8" s="6" t="str">
        <f>IFERROR(INDEX($B$13:$B$22,MATCH(MIN($G$13:$G$22),$G$13:$G$22,0)),"")</f>
        <v>Kunst</v>
      </c>
      <c r="G8" s="6"/>
      <c r="H8" s="5" t="str">
        <f>IFERROR(INDEX($B$13:$B$22,MATCH(MAX($G$13:$G$22),$G$13:$G$22,0)),"")</f>
        <v>Geschichte</v>
      </c>
      <c r="I8" s="5"/>
    </row>
    <row r="9" spans="1:10" ht="13.5" customHeight="1" x14ac:dyDescent="0.25">
      <c r="B9" s="4" t="s">
        <v>11</v>
      </c>
      <c r="C9" s="4"/>
      <c r="D9" s="4" t="s">
        <v>12</v>
      </c>
      <c r="E9" s="4"/>
      <c r="F9" s="4" t="s">
        <v>13</v>
      </c>
      <c r="G9" s="4"/>
      <c r="H9" s="4" t="s">
        <v>14</v>
      </c>
      <c r="I9" s="4"/>
    </row>
    <row r="10" spans="1:10" ht="6" customHeight="1" x14ac:dyDescent="0.25"/>
    <row r="12" spans="1:10" ht="27.75" customHeight="1" x14ac:dyDescent="0.25">
      <c r="B12" s="15" t="s">
        <v>15</v>
      </c>
      <c r="C12" s="15" t="s">
        <v>16</v>
      </c>
      <c r="D12" s="15" t="s">
        <v>17</v>
      </c>
      <c r="E12" s="15" t="s">
        <v>18</v>
      </c>
      <c r="F12" s="15" t="s">
        <v>19</v>
      </c>
      <c r="G12" s="16" t="s">
        <v>20</v>
      </c>
      <c r="H12" s="15" t="s">
        <v>21</v>
      </c>
      <c r="I12" s="16" t="s">
        <v>22</v>
      </c>
    </row>
    <row r="13" spans="1:10" ht="18" customHeight="1" x14ac:dyDescent="0.25">
      <c r="B13" s="17" t="s">
        <v>23</v>
      </c>
      <c r="C13" s="18">
        <v>2</v>
      </c>
      <c r="D13" s="18">
        <v>3</v>
      </c>
      <c r="E13" s="18">
        <v>2</v>
      </c>
      <c r="F13" s="18">
        <v>1</v>
      </c>
      <c r="G13" s="19">
        <f t="shared" ref="G13:G22" si="0">IF(COUNT(C13:F13)=0,"",AVERAGE(C13:F13))</f>
        <v>2</v>
      </c>
      <c r="H13" s="20">
        <v>2</v>
      </c>
      <c r="I13" s="21" t="str">
        <f t="shared" ref="I13:I22" si="1">IF($G13="","",IF($G13&lt;=1.5,"sehr gut",IF($G13&lt;=2.5,"gut",IF($G13&lt;=3.5,"befriedigend",IF($G13&lt;=4.5,"ausreichend",IF($G13&lt;=5.5,"mangelhaft","ungenügend"))))))</f>
        <v>gut</v>
      </c>
    </row>
    <row r="14" spans="1:10" ht="18" customHeight="1" x14ac:dyDescent="0.25">
      <c r="B14" s="22" t="s">
        <v>24</v>
      </c>
      <c r="C14" s="23">
        <v>3</v>
      </c>
      <c r="D14" s="23">
        <v>2</v>
      </c>
      <c r="E14" s="23">
        <v>3</v>
      </c>
      <c r="F14" s="23">
        <v>3</v>
      </c>
      <c r="G14" s="19">
        <f t="shared" si="0"/>
        <v>2.75</v>
      </c>
      <c r="H14" s="24">
        <v>2</v>
      </c>
      <c r="I14" s="21" t="str">
        <f t="shared" si="1"/>
        <v>befriedigend</v>
      </c>
    </row>
    <row r="15" spans="1:10" ht="18" customHeight="1" x14ac:dyDescent="0.25">
      <c r="B15" s="17" t="s">
        <v>25</v>
      </c>
      <c r="C15" s="18">
        <v>1</v>
      </c>
      <c r="D15" s="18">
        <v>2</v>
      </c>
      <c r="E15" s="18">
        <v>2</v>
      </c>
      <c r="F15" s="18">
        <v>1</v>
      </c>
      <c r="G15" s="19">
        <f t="shared" si="0"/>
        <v>1.5</v>
      </c>
      <c r="H15" s="20">
        <v>2</v>
      </c>
      <c r="I15" s="21" t="str">
        <f t="shared" si="1"/>
        <v>sehr gut</v>
      </c>
    </row>
    <row r="16" spans="1:10" ht="18" customHeight="1" x14ac:dyDescent="0.25">
      <c r="B16" s="22" t="s">
        <v>26</v>
      </c>
      <c r="C16" s="23">
        <v>2</v>
      </c>
      <c r="D16" s="23">
        <v>2</v>
      </c>
      <c r="E16" s="23">
        <v>3</v>
      </c>
      <c r="F16" s="23"/>
      <c r="G16" s="19">
        <f t="shared" si="0"/>
        <v>2.3333333333333335</v>
      </c>
      <c r="H16" s="24">
        <v>1</v>
      </c>
      <c r="I16" s="21" t="str">
        <f t="shared" si="1"/>
        <v>gut</v>
      </c>
    </row>
    <row r="17" spans="2:9" ht="18" customHeight="1" x14ac:dyDescent="0.25">
      <c r="B17" s="17" t="s">
        <v>27</v>
      </c>
      <c r="C17" s="18">
        <v>2</v>
      </c>
      <c r="D17" s="18">
        <v>3</v>
      </c>
      <c r="E17" s="18">
        <v>3</v>
      </c>
      <c r="F17" s="18">
        <v>2</v>
      </c>
      <c r="G17" s="19">
        <f t="shared" si="0"/>
        <v>2.5</v>
      </c>
      <c r="H17" s="20">
        <v>1</v>
      </c>
      <c r="I17" s="21" t="str">
        <f t="shared" si="1"/>
        <v>gut</v>
      </c>
    </row>
    <row r="18" spans="2:9" ht="18" customHeight="1" x14ac:dyDescent="0.25">
      <c r="B18" s="22" t="s">
        <v>28</v>
      </c>
      <c r="C18" s="23">
        <v>3</v>
      </c>
      <c r="D18" s="23">
        <v>4</v>
      </c>
      <c r="E18" s="23">
        <v>3</v>
      </c>
      <c r="F18" s="23"/>
      <c r="G18" s="19">
        <f t="shared" si="0"/>
        <v>3.3333333333333335</v>
      </c>
      <c r="H18" s="24">
        <v>1</v>
      </c>
      <c r="I18" s="21" t="str">
        <f t="shared" si="1"/>
        <v>befriedigend</v>
      </c>
    </row>
    <row r="19" spans="2:9" ht="18" customHeight="1" x14ac:dyDescent="0.25">
      <c r="B19" s="17" t="s">
        <v>29</v>
      </c>
      <c r="C19" s="18">
        <v>3</v>
      </c>
      <c r="D19" s="18">
        <v>3</v>
      </c>
      <c r="E19" s="18">
        <v>4</v>
      </c>
      <c r="F19" s="18"/>
      <c r="G19" s="19">
        <f t="shared" si="0"/>
        <v>3.3333333333333335</v>
      </c>
      <c r="H19" s="20">
        <v>1</v>
      </c>
      <c r="I19" s="21" t="str">
        <f t="shared" si="1"/>
        <v>befriedigend</v>
      </c>
    </row>
    <row r="20" spans="2:9" ht="18" customHeight="1" x14ac:dyDescent="0.25">
      <c r="B20" s="22" t="s">
        <v>30</v>
      </c>
      <c r="C20" s="23">
        <v>1</v>
      </c>
      <c r="D20" s="23">
        <v>1</v>
      </c>
      <c r="E20" s="23">
        <v>2</v>
      </c>
      <c r="F20" s="23"/>
      <c r="G20" s="19">
        <f t="shared" si="0"/>
        <v>1.3333333333333333</v>
      </c>
      <c r="H20" s="24">
        <v>1</v>
      </c>
      <c r="I20" s="21" t="str">
        <f t="shared" si="1"/>
        <v>sehr gut</v>
      </c>
    </row>
    <row r="21" spans="2:9" ht="18" customHeight="1" x14ac:dyDescent="0.25">
      <c r="B21" s="17" t="s">
        <v>31</v>
      </c>
      <c r="C21" s="18">
        <v>2</v>
      </c>
      <c r="D21" s="18">
        <v>2</v>
      </c>
      <c r="E21" s="18">
        <v>1</v>
      </c>
      <c r="F21" s="18"/>
      <c r="G21" s="19">
        <f t="shared" si="0"/>
        <v>1.6666666666666667</v>
      </c>
      <c r="H21" s="20">
        <v>1</v>
      </c>
      <c r="I21" s="21" t="str">
        <f t="shared" si="1"/>
        <v>gut</v>
      </c>
    </row>
    <row r="22" spans="2:9" ht="18" customHeight="1" x14ac:dyDescent="0.25">
      <c r="B22" s="22" t="s">
        <v>32</v>
      </c>
      <c r="C22" s="23">
        <v>1</v>
      </c>
      <c r="D22" s="23">
        <v>2</v>
      </c>
      <c r="E22" s="23">
        <v>1</v>
      </c>
      <c r="F22" s="23"/>
      <c r="G22" s="19">
        <f t="shared" si="0"/>
        <v>1.3333333333333333</v>
      </c>
      <c r="H22" s="24">
        <v>1</v>
      </c>
      <c r="I22" s="21" t="str">
        <f t="shared" si="1"/>
        <v>sehr gut</v>
      </c>
    </row>
    <row r="23" spans="2:9" ht="24" customHeight="1" x14ac:dyDescent="0.25">
      <c r="B23" s="3" t="s">
        <v>33</v>
      </c>
      <c r="C23" s="3"/>
      <c r="D23" s="3"/>
      <c r="E23" s="3"/>
      <c r="F23" s="3"/>
      <c r="G23" s="25">
        <f>IFERROR(SUMPRODUCT($G$13:$G$22,$H$13:$H$22)/SUM($H$13:$H$22),0)</f>
        <v>2.1794871794871793</v>
      </c>
      <c r="H23" s="26">
        <f>SUM($H$13:$H$22)</f>
        <v>13</v>
      </c>
      <c r="I23" s="27" t="str">
        <f>IF(G23&lt;=1.5,"sehr gut",IF(G23&lt;=2.5,"gut",IF(G23&lt;=3.5,"befriedigend",IF(G23&lt;=4.5,"ausreichend",IF(G23&lt;=5.5,"mangelhaft","ungenügend")))))</f>
        <v>gut</v>
      </c>
    </row>
    <row r="25" spans="2:9" ht="15" customHeight="1" x14ac:dyDescent="0.25"/>
    <row r="26" spans="2:9" ht="15" customHeight="1" x14ac:dyDescent="0.25"/>
    <row r="27" spans="2:9" ht="15" customHeight="1" x14ac:dyDescent="0.25"/>
    <row r="28" spans="2:9" ht="15" customHeight="1" x14ac:dyDescent="0.25"/>
    <row r="29" spans="2:9" ht="15" customHeight="1" x14ac:dyDescent="0.25"/>
    <row r="30" spans="2:9" ht="15" customHeight="1" x14ac:dyDescent="0.25"/>
    <row r="31" spans="2:9" ht="15" customHeight="1" x14ac:dyDescent="0.25"/>
    <row r="32" spans="2:9" ht="15" customHeight="1" x14ac:dyDescent="0.25"/>
    <row r="33" spans="2:9" ht="15" customHeight="1" x14ac:dyDescent="0.25"/>
    <row r="34" spans="2:9" ht="15" customHeight="1" x14ac:dyDescent="0.25"/>
    <row r="35" spans="2:9" ht="15" customHeight="1" x14ac:dyDescent="0.25"/>
    <row r="36" spans="2:9" ht="15" customHeight="1" x14ac:dyDescent="0.25"/>
    <row r="37" spans="2:9" ht="15" customHeight="1" x14ac:dyDescent="0.25"/>
    <row r="38" spans="2:9" ht="15" customHeight="1" x14ac:dyDescent="0.25"/>
    <row r="39" spans="2:9" ht="15" customHeight="1" x14ac:dyDescent="0.25"/>
    <row r="40" spans="2:9" ht="15" customHeight="1" x14ac:dyDescent="0.25"/>
    <row r="41" spans="2:9" ht="15" customHeight="1" x14ac:dyDescent="0.25"/>
    <row r="42" spans="2:9" ht="15" customHeight="1" x14ac:dyDescent="0.25"/>
    <row r="43" spans="2:9" ht="19.5" customHeight="1" x14ac:dyDescent="0.25">
      <c r="B43" s="2" t="s">
        <v>34</v>
      </c>
      <c r="C43" s="2"/>
      <c r="D43" s="2"/>
      <c r="E43" s="2"/>
      <c r="F43" s="2"/>
      <c r="G43" s="2"/>
      <c r="H43" s="2"/>
      <c r="I43" s="2"/>
    </row>
    <row r="44" spans="2:9" ht="15.75" customHeight="1" x14ac:dyDescent="0.25">
      <c r="B44" s="1" t="s">
        <v>35</v>
      </c>
      <c r="C44" s="1"/>
      <c r="D44" s="1"/>
      <c r="E44" s="1"/>
      <c r="F44" s="1"/>
      <c r="G44" s="1"/>
      <c r="H44" s="1"/>
      <c r="I44" s="1"/>
    </row>
    <row r="45" spans="2:9" ht="15.75" customHeight="1" x14ac:dyDescent="0.25">
      <c r="B45" s="1" t="s">
        <v>36</v>
      </c>
      <c r="C45" s="1"/>
      <c r="D45" s="1"/>
      <c r="E45" s="1"/>
      <c r="F45" s="1"/>
      <c r="G45" s="1"/>
      <c r="H45" s="1"/>
      <c r="I45" s="1"/>
    </row>
    <row r="46" spans="2:9" ht="15.75" customHeight="1" x14ac:dyDescent="0.25">
      <c r="B46" s="1" t="s">
        <v>37</v>
      </c>
      <c r="C46" s="1"/>
      <c r="D46" s="1"/>
      <c r="E46" s="1"/>
      <c r="F46" s="1"/>
      <c r="G46" s="1"/>
      <c r="H46" s="1"/>
      <c r="I46" s="1"/>
    </row>
    <row r="47" spans="2:9" ht="15.75" customHeight="1" x14ac:dyDescent="0.25">
      <c r="B47" s="1" t="s">
        <v>38</v>
      </c>
      <c r="C47" s="1"/>
      <c r="D47" s="1"/>
      <c r="E47" s="1"/>
      <c r="F47" s="1"/>
      <c r="G47" s="1"/>
      <c r="H47" s="1"/>
      <c r="I47" s="1"/>
    </row>
    <row r="48" spans="2:9" ht="15.75" customHeight="1" x14ac:dyDescent="0.25">
      <c r="B48" s="1" t="s">
        <v>39</v>
      </c>
      <c r="C48" s="1"/>
      <c r="D48" s="1"/>
      <c r="E48" s="1"/>
      <c r="F48" s="1"/>
      <c r="G48" s="1"/>
      <c r="H48" s="1"/>
      <c r="I48" s="1"/>
    </row>
  </sheetData>
  <mergeCells count="23">
    <mergeCell ref="B47:I47"/>
    <mergeCell ref="B48:I48"/>
    <mergeCell ref="B23:F23"/>
    <mergeCell ref="B43:I43"/>
    <mergeCell ref="B44:I44"/>
    <mergeCell ref="B45:I45"/>
    <mergeCell ref="B46:I46"/>
    <mergeCell ref="B8:C8"/>
    <mergeCell ref="D8:E8"/>
    <mergeCell ref="F8:G8"/>
    <mergeCell ref="H8:I8"/>
    <mergeCell ref="B9:C9"/>
    <mergeCell ref="D9:E9"/>
    <mergeCell ref="F9:G9"/>
    <mergeCell ref="H9:I9"/>
    <mergeCell ref="A1:J2"/>
    <mergeCell ref="A3:J3"/>
    <mergeCell ref="C5:D5"/>
    <mergeCell ref="H5:I5"/>
    <mergeCell ref="B7:C7"/>
    <mergeCell ref="D7:E7"/>
    <mergeCell ref="F7:G7"/>
    <mergeCell ref="H7:I7"/>
  </mergeCells>
  <conditionalFormatting sqref="C13:G22">
    <cfRule type="colorScale" priority="2">
      <colorScale>
        <cfvo type="num" val="1"/>
        <cfvo type="num" val="3.5"/>
        <cfvo type="num" val="6"/>
        <color rgb="FFD8ECDE"/>
        <color rgb="FFFBEFD3"/>
        <color rgb="FFF4D9D3"/>
      </colorScale>
    </cfRule>
  </conditionalFormatting>
  <conditionalFormatting sqref="I13:I22">
    <cfRule type="cellIs" dxfId="3" priority="3" operator="equal">
      <formula>"sehr gut"</formula>
    </cfRule>
    <cfRule type="cellIs" dxfId="2" priority="4" operator="equal">
      <formula>"gut"</formula>
    </cfRule>
    <cfRule type="cellIs" dxfId="1" priority="5" operator="equal">
      <formula>"mangelhaft"</formula>
    </cfRule>
    <cfRule type="cellIs" dxfId="0" priority="6" operator="equal">
      <formula>"ungenügend"</formula>
    </cfRule>
  </conditionalFormatting>
  <dataValidations count="2">
    <dataValidation type="decimal" allowBlank="1" errorTitle="Ungültige Note" error="Note zwischen 1 und 6 eingeben." prompt="Note von 1 (sehr gut) bis 6 (ungenügend)" sqref="C13:F22" xr:uid="{00000000-0002-0000-0000-000000000000}">
      <formula1>1</formula1>
      <formula2>6</formula2>
    </dataValidation>
    <dataValidation type="list" allowBlank="1" prompt="Gewichtung: 1 = normal, 2 = Kernfach, 3 = doppelt" sqref="H13:H22" xr:uid="{00000000-0002-0000-0000-000001000000}">
      <formula1>"1,2,3"</formula1>
      <formula2>0</formula2>
    </dataValidation>
  </dataValidations>
  <printOptions horizontalCentered="1"/>
  <pageMargins left="0.75" right="0.75" top="1" bottom="1" header="0.511811023622047" footer="0.511811023622047"/>
  <pageSetup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Notenübersicht</vt:lpstr>
      <vt:lpstr>Notenübersicht!Druckbereich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2026-08-02T15:09:03Z</dcterms:created>
  <dcterms:modified xsi:type="dcterms:W3CDTF">2026-08-02T15:57:19Z</dcterms:modified>
  <dc:language>en-US</dc:language>
</cp:coreProperties>
</file>