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43C05797-E153-4023-9E23-1814E12DD121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Deckblatt" sheetId="1" r:id="rId1"/>
    <sheet name="Pflegetagebuch" sheetId="2" r:id="rId2"/>
    <sheet name="Medikamentenplan" sheetId="3" r:id="rId3"/>
    <sheet name="Vitalwerte" sheetId="4" r:id="rId4"/>
    <sheet name="Monatsauswertung" sheetId="5" r:id="rId5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3" i="5" l="1"/>
  <c r="D16" i="5"/>
  <c r="F16" i="5" s="1"/>
  <c r="C16" i="5"/>
  <c r="D15" i="5"/>
  <c r="F15" i="5" s="1"/>
  <c r="C15" i="5"/>
  <c r="D14" i="5"/>
  <c r="F14" i="5" s="1"/>
  <c r="C14" i="5"/>
  <c r="D13" i="5"/>
  <c r="F13" i="5" s="1"/>
  <c r="C13" i="5"/>
  <c r="D12" i="5"/>
  <c r="F12" i="5" s="1"/>
  <c r="C12" i="5"/>
  <c r="D11" i="5"/>
  <c r="F11" i="5" s="1"/>
  <c r="C11" i="5"/>
  <c r="D10" i="5"/>
  <c r="F10" i="5" s="1"/>
  <c r="C10" i="5"/>
  <c r="D9" i="5"/>
  <c r="E21" i="5" s="1"/>
  <c r="C9" i="5"/>
  <c r="D8" i="5"/>
  <c r="E24" i="5" s="1"/>
  <c r="C8" i="5"/>
  <c r="E22" i="5" s="1"/>
  <c r="L9" i="2"/>
  <c r="L8" i="2"/>
  <c r="L7" i="2"/>
  <c r="L6" i="2"/>
  <c r="L5" i="2"/>
  <c r="C17" i="5" l="1"/>
  <c r="D17" i="5"/>
  <c r="E12" i="5"/>
  <c r="E17" i="5"/>
  <c r="E9" i="5"/>
  <c r="E14" i="5"/>
  <c r="F9" i="5"/>
  <c r="E10" i="5"/>
  <c r="E15" i="5"/>
  <c r="E11" i="5"/>
  <c r="E16" i="5"/>
  <c r="E20" i="5"/>
  <c r="E8" i="5"/>
  <c r="E13" i="5"/>
  <c r="F8" i="5"/>
</calcChain>
</file>

<file path=xl/sharedStrings.xml><?xml version="1.0" encoding="utf-8"?>
<sst xmlns="http://schemas.openxmlformats.org/spreadsheetml/2006/main" count="346" uniqueCount="209">
  <si>
    <t>PFLEGETAGEBUCH</t>
  </si>
  <si>
    <t>Dokumentation der täglichen Pflegeleistungen · 2026</t>
  </si>
  <si>
    <t>Pflegebedürftige Person</t>
  </si>
  <si>
    <t>Max Mustermann</t>
  </si>
  <si>
    <t>Geburtsjahr</t>
  </si>
  <si>
    <t>1942</t>
  </si>
  <si>
    <t>Aktueller Pflegegrad</t>
  </si>
  <si>
    <t>Pflegegrad 3</t>
  </si>
  <si>
    <t>Pflegende Person / Bezugspflegekraft</t>
  </si>
  <si>
    <t>Maria Musterfrau</t>
  </si>
  <si>
    <t>Verhältnis / Funktion</t>
  </si>
  <si>
    <t>Tochter / Pflegende Angehörige</t>
  </si>
  <si>
    <t>Dokumentationszeitraum von</t>
  </si>
  <si>
    <t>01.01.2026</t>
  </si>
  <si>
    <t>Dokumentationszeitraum bis</t>
  </si>
  <si>
    <t>31.01.2026</t>
  </si>
  <si>
    <t>Pflegekasse</t>
  </si>
  <si>
    <t>AOK Musterregion</t>
  </si>
  <si>
    <t>Aktenzeichen / Versichertennummer</t>
  </si>
  <si>
    <t>A123456789</t>
  </si>
  <si>
    <t>Hinweise zur Nutzung dieser Vorlage</t>
  </si>
  <si>
    <t>• Tragen Sie auf dem Blatt 'Pflegetagebuch' täglich alle Pflegehandlungen ein.</t>
  </si>
  <si>
    <t>• Nutzen Sie die Dropdown-Listen für Pflegekategorie und Selbstständigkeit.</t>
  </si>
  <si>
    <t>• Das Blatt 'Medikamentenplan' dient zur übersichtlichen Medikamentenverwaltung.</t>
  </si>
  <si>
    <t>• Auf dem Blatt 'Vitalwerte' erfassen Sie Blutdruck, Puls, Gewicht und Temperatur.</t>
  </si>
  <si>
    <t>• Das Blatt 'Monatsauswertung' berechnet automatisch den gesamten Pflegeaufwand.</t>
  </si>
  <si>
    <t>• Gelb markierte Zellen sind Eingabefelder – bitte nur diese ausfüllen.</t>
  </si>
  <si>
    <t>PFLEGETAGEBUCH  ·  Tägliche Dokumentation</t>
  </si>
  <si>
    <t>Schnellauswertung</t>
  </si>
  <si>
    <t>Datum</t>
  </si>
  <si>
    <t>Uhrzeit</t>
  </si>
  <si>
    <t>Pflegehandlung / Tätigkeit</t>
  </si>
  <si>
    <t>Pflegekategorie</t>
  </si>
  <si>
    <t>Dauer (Min.)</t>
  </si>
  <si>
    <t>Selbst­ständig­keit</t>
  </si>
  <si>
    <t>Bemerkungen / Besonderheiten</t>
  </si>
  <si>
    <t>Gesamteinträge</t>
  </si>
  <si>
    <t>02.01.2026</t>
  </si>
  <si>
    <t>06:45</t>
  </si>
  <si>
    <t>Morgenwäsche, Ganzkörper</t>
  </si>
  <si>
    <t>Körperpflege</t>
  </si>
  <si>
    <t>Unselbstständig</t>
  </si>
  <si>
    <t>Haut trocken, Lotion aufgetragen</t>
  </si>
  <si>
    <t>Gesamtdauer (Min.)</t>
  </si>
  <si>
    <t>07:10</t>
  </si>
  <si>
    <t>Ankleiden, Hilfe beim Anziehen</t>
  </si>
  <si>
    <t>Überwiegend unselbstständig</t>
  </si>
  <si>
    <t>Pullover selbst gewählt</t>
  </si>
  <si>
    <t>Gesamtdauer (Std.)</t>
  </si>
  <si>
    <t>07:30</t>
  </si>
  <si>
    <t>Frühstück zubereiten und anreichen</t>
  </si>
  <si>
    <t>Ernährung</t>
  </si>
  <si>
    <t>Gute Nahrungsaufnahme, 200 ml Tee</t>
  </si>
  <si>
    <t>Tage dokumentiert</t>
  </si>
  <si>
    <t>07:50</t>
  </si>
  <si>
    <t>Medikamentengabe (morgens)</t>
  </si>
  <si>
    <t>Medikamentengabe</t>
  </si>
  <si>
    <t>Alle Tabletten eingenommen</t>
  </si>
  <si>
    <t>Ø Min./Tag</t>
  </si>
  <si>
    <t>10:00</t>
  </si>
  <si>
    <t>Transfer Bett – Rollstuhl</t>
  </si>
  <si>
    <t>Mobilität</t>
  </si>
  <si>
    <t>Keine Auffälligkeiten</t>
  </si>
  <si>
    <t>10:15</t>
  </si>
  <si>
    <t>Beschäftigung: Zeitunglesen</t>
  </si>
  <si>
    <t>Betreuung/Beschäftigung</t>
  </si>
  <si>
    <t>Überwiegend selbstständig</t>
  </si>
  <si>
    <t>Gute Stimmung</t>
  </si>
  <si>
    <t>12:30</t>
  </si>
  <si>
    <t>Mittagessen anreichen</t>
  </si>
  <si>
    <t>Suppe gut akzeptiert</t>
  </si>
  <si>
    <t>13:00</t>
  </si>
  <si>
    <t>Medikamentengabe (mittags)</t>
  </si>
  <si>
    <t>Einnahme kontrolliert</t>
  </si>
  <si>
    <t>14:00</t>
  </si>
  <si>
    <t>Lagerung (2h-Rhythmus)</t>
  </si>
  <si>
    <t>Lagerung</t>
  </si>
  <si>
    <t>Dekubitusprophylaxe durchgeführt</t>
  </si>
  <si>
    <t>16:00</t>
  </si>
  <si>
    <t>Keine Rötungen festgestellt</t>
  </si>
  <si>
    <t>18:00</t>
  </si>
  <si>
    <t>Abendessen zubereiten und anreichen</t>
  </si>
  <si>
    <t>Wenig gegessen, 150 ml Flüssigkeit</t>
  </si>
  <si>
    <t>18:30</t>
  </si>
  <si>
    <t>Medikamentengabe (abends)</t>
  </si>
  <si>
    <t>19:00</t>
  </si>
  <si>
    <t>Abendkörperpflege, Zähne putzen</t>
  </si>
  <si>
    <t>Routine wie üblich</t>
  </si>
  <si>
    <t>19:30</t>
  </si>
  <si>
    <t>Transfer Rollstuhl – Bett</t>
  </si>
  <si>
    <t>Lagerung für Nacht eingerichtet</t>
  </si>
  <si>
    <t>03.01.2026</t>
  </si>
  <si>
    <t>07:00</t>
  </si>
  <si>
    <t>Leichte Rötung Steißbein beobachtet</t>
  </si>
  <si>
    <t>Ankleiden</t>
  </si>
  <si>
    <t>–</t>
  </si>
  <si>
    <t>Frühstück anreichen</t>
  </si>
  <si>
    <t>Guter Appetit, 250 ml Kaffee</t>
  </si>
  <si>
    <t>08:10</t>
  </si>
  <si>
    <t>09:30</t>
  </si>
  <si>
    <t>Arztbegleitung – Hausarzt</t>
  </si>
  <si>
    <t>Arztbegleitung</t>
  </si>
  <si>
    <t>Blutdruckkontrolle, Medikation angepasst</t>
  </si>
  <si>
    <t>Normaler Verlauf</t>
  </si>
  <si>
    <t>MEDIKAMENTENPLAN  ·  Übersicht &amp; Gabe-Protokoll</t>
  </si>
  <si>
    <t>Medikament / Präparat</t>
  </si>
  <si>
    <t>Wirkstoff</t>
  </si>
  <si>
    <t>Dosierung</t>
  </si>
  <si>
    <t>Morgens</t>
  </si>
  <si>
    <t>Mittags</t>
  </si>
  <si>
    <t>Abends</t>
  </si>
  <si>
    <t>Nachts</t>
  </si>
  <si>
    <t>Einnahme-Hinweis</t>
  </si>
  <si>
    <t>Verordnender Arzt</t>
  </si>
  <si>
    <t>Blutdrucktablette A</t>
  </si>
  <si>
    <t>Ramipril</t>
  </si>
  <si>
    <t>5 mg</t>
  </si>
  <si>
    <t>1</t>
  </si>
  <si>
    <t>Nüchtern einnehmen</t>
  </si>
  <si>
    <t>Dr. Schmidt</t>
  </si>
  <si>
    <t>Blutdrucktablette B</t>
  </si>
  <si>
    <t>Amlodipin</t>
  </si>
  <si>
    <t>10 mg</t>
  </si>
  <si>
    <t>Mit Wasser einnehmen</t>
  </si>
  <si>
    <t>Blutverdünner</t>
  </si>
  <si>
    <t>Acetylsalicylsäure</t>
  </si>
  <si>
    <t>100 mg</t>
  </si>
  <si>
    <t>Nach dem Frühstück</t>
  </si>
  <si>
    <t>Magenmedikament</t>
  </si>
  <si>
    <t>Pantoprazol</t>
  </si>
  <si>
    <t>40 mg</t>
  </si>
  <si>
    <t>30 Min. vor dem Essen</t>
  </si>
  <si>
    <t>Dr. Müller</t>
  </si>
  <si>
    <t>Wassertablette</t>
  </si>
  <si>
    <t>Furosemid</t>
  </si>
  <si>
    <t>Morgens, viel trinken</t>
  </si>
  <si>
    <t>Cholesterinsenker</t>
  </si>
  <si>
    <t>Atorvastatin</t>
  </si>
  <si>
    <t>20 mg</t>
  </si>
  <si>
    <t>Abends einnehmen</t>
  </si>
  <si>
    <t>Schlafmittel</t>
  </si>
  <si>
    <t>Zolpidem</t>
  </si>
  <si>
    <t>½</t>
  </si>
  <si>
    <t>Nur bei Bedarf</t>
  </si>
  <si>
    <t>Dr. Braun</t>
  </si>
  <si>
    <t>Vitaminpräparat</t>
  </si>
  <si>
    <t>Vitamin D3</t>
  </si>
  <si>
    <t>1000 IE</t>
  </si>
  <si>
    <t>Mit fetthaltiger Mahlzeit</t>
  </si>
  <si>
    <t>Wichtige Hinweise</t>
  </si>
  <si>
    <t>• Änderungen der Medikation nur nach ärztlicher Anweisung vornehmen.</t>
  </si>
  <si>
    <t>• Bei vergessener Einnahme: Nächste reguläre Dosis nehmen, keine doppelte Dosis.</t>
  </si>
  <si>
    <t>• Allergien und Unverträglichkeiten beim behandelnden Arzt melden.</t>
  </si>
  <si>
    <t>• Aufbewahrung der Medikamente: kühl, trocken und außerhalb der Reichweite Dritter.</t>
  </si>
  <si>
    <t>VITALWERTE  ·  Tägliche Messprotokolle</t>
  </si>
  <si>
    <t>Blutdruck syst. (mmHg)</t>
  </si>
  <si>
    <t>Blutdruck diast. (mmHg)</t>
  </si>
  <si>
    <t>Puls (bpm)</t>
  </si>
  <si>
    <t>Gewicht (kg)</t>
  </si>
  <si>
    <t>Temp. (°C)</t>
  </si>
  <si>
    <t>Besonderheiten / Notizen</t>
  </si>
  <si>
    <t>Normaler Befund</t>
  </si>
  <si>
    <t>Leicht erhöht, Arzt informiert</t>
  </si>
  <si>
    <t>Unauffällig</t>
  </si>
  <si>
    <t>Arzttermin heute</t>
  </si>
  <si>
    <t>04.01.2026</t>
  </si>
  <si>
    <t>Blutdruck stabil</t>
  </si>
  <si>
    <t>05.01.2026</t>
  </si>
  <si>
    <t>Leicht erhöht nach schlechter Nacht</t>
  </si>
  <si>
    <t>Stabilisiert</t>
  </si>
  <si>
    <t>06.01.2026</t>
  </si>
  <si>
    <t>07.01.2026</t>
  </si>
  <si>
    <t>Sehr guter Wert</t>
  </si>
  <si>
    <t>Referenzbereiche</t>
  </si>
  <si>
    <t>Parameter</t>
  </si>
  <si>
    <t>Normalbereich</t>
  </si>
  <si>
    <t>Erhöht (Achtung)</t>
  </si>
  <si>
    <t>Niedrig (Achtung)</t>
  </si>
  <si>
    <t>Blutdruck systolisch</t>
  </si>
  <si>
    <t>Normal: 100–139 mmHg</t>
  </si>
  <si>
    <t>Erhöht: ≥ 140 mmHg</t>
  </si>
  <si>
    <t>Niedrig: &lt; 100 mmHg</t>
  </si>
  <si>
    <t>Blutdruck diastolisch</t>
  </si>
  <si>
    <t>Normal: 60–89 mmHg</t>
  </si>
  <si>
    <t>Erhöht: ≥ 90 mmHg</t>
  </si>
  <si>
    <t>Niedrig: &lt; 60 mmHg</t>
  </si>
  <si>
    <t>Puls</t>
  </si>
  <si>
    <t>Normal: 60–100 bpm</t>
  </si>
  <si>
    <t>Erhöht: &gt; 100 bpm</t>
  </si>
  <si>
    <t>Niedrig: &lt; 60 bpm</t>
  </si>
  <si>
    <t>Körpertemperatur</t>
  </si>
  <si>
    <t>Normal: 36,1–37,2 °C</t>
  </si>
  <si>
    <t>Fieber: &gt; 38,0 °C</t>
  </si>
  <si>
    <t>Unterkühlung: &lt; 35,0 °C</t>
  </si>
  <si>
    <t>MONATSAUSWERTUNG  ·  Januar 2026</t>
  </si>
  <si>
    <t>Pflegeaufwand nach Kategorie (Minuten · automatisch berechnet)</t>
  </si>
  <si>
    <t>Anzahl Einträge</t>
  </si>
  <si>
    <t>Summe Minuten</t>
  </si>
  <si>
    <t>Summe Stunden</t>
  </si>
  <si>
    <t>Anteil (%)</t>
  </si>
  <si>
    <t>Hauswirtschaft</t>
  </si>
  <si>
    <t>Sonstiges</t>
  </si>
  <si>
    <t>GESAMT</t>
  </si>
  <si>
    <t>Monatszusammenfassung</t>
  </si>
  <si>
    <t>Gesamte dokumentierte Minuten</t>
  </si>
  <si>
    <t>Gesamte dokumentierte Stunden</t>
  </si>
  <si>
    <t>Anzahl Pflegeeinträge insgesamt</t>
  </si>
  <si>
    <t>Tage mit Dokumentation</t>
  </si>
  <si>
    <t>Durchschnittliche Min. pro 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</si>
</sst>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9" x14ac:knownFonts="1">
    <font>
      <sz val="11"/>
      <color theme="1"/>
      <name val="Calibri"/>
      <family val="2"/>
      <charset val="1"/>
    </font>
    <font>
      <b/>
      <sz val="28"/>
      <color rgb="FFFFFFFF"/>
      <name val="Calibri"/>
      <charset val="1"/>
    </font>
    <font>
      <i/>
      <sz val="13"/>
      <color rgb="FF4BA3C3"/>
      <name val="Calibri"/>
      <charset val="1"/>
    </font>
    <font>
      <b/>
      <sz val="9"/>
      <color rgb="FF6C7A89"/>
      <name val="Calibri"/>
      <charset val="1"/>
    </font>
    <font>
      <sz val="11"/>
      <color rgb="FF1A3A4A"/>
      <name val="Calibri"/>
      <charset val="1"/>
    </font>
    <font>
      <b/>
      <sz val="11"/>
      <color rgb="FFFFFFFF"/>
      <name val="Calibri"/>
      <charset val="1"/>
    </font>
    <font>
      <sz val="10"/>
      <color rgb="FF1A3A4A"/>
      <name val="Calibri"/>
      <charset val="1"/>
    </font>
    <font>
      <b/>
      <sz val="16"/>
      <color rgb="FFFFFFFF"/>
      <name val="Calibri"/>
      <charset val="1"/>
    </font>
    <font>
      <b/>
      <sz val="10"/>
      <color rgb="FFFFFFFF"/>
      <name val="Calibri"/>
      <charset val="1"/>
    </font>
    <font>
      <b/>
      <sz val="10"/>
      <color rgb="FF1A3A4A"/>
      <name val="Calibri"/>
      <charset val="1"/>
    </font>
    <font>
      <b/>
      <sz val="11"/>
      <color rgb="FF2E6880"/>
      <name val="Calibri"/>
      <charset val="1"/>
    </font>
    <font>
      <sz val="10"/>
      <name val="Calibri"/>
      <charset val="1"/>
    </font>
    <font>
      <b/>
      <sz val="10"/>
      <color rgb="FF1E7E5E"/>
      <name val="Calibri"/>
      <charset val="1"/>
    </font>
    <font>
      <sz val="9"/>
      <color rgb="FFC0392B"/>
      <name val="Calibri"/>
      <charset val="1"/>
    </font>
    <font>
      <b/>
      <sz val="10"/>
      <color rgb="FFC0392B"/>
      <name val="Calibri"/>
      <charset val="1"/>
    </font>
    <font>
      <b/>
      <sz val="9"/>
      <color rgb="FF1A3A4A"/>
      <name val="Calibri"/>
      <charset val="1"/>
    </font>
    <font>
      <sz val="9"/>
      <color rgb="FF1A3A4A"/>
      <name val="Calibri"/>
      <charset val="1"/>
    </font>
    <font>
      <sz val="9"/>
      <color rgb="FFD4771A"/>
      <name val="Calibri"/>
      <charset val="1"/>
    </font>
    <font>
      <sz val="10"/>
      <color rgb="FF2E6880"/>
      <name val="Calibri"/>
      <charset val="1"/>
    </font>
  </fonts>
  <fills count="11">
    <fill>
      <patternFill patternType="none"/>
    </fill>
    <fill>
      <patternFill patternType="gray125"/>
    </fill>
    <fill>
      <patternFill patternType="solid">
        <fgColor rgb="FF1A3A4A"/>
        <bgColor rgb="FF003366"/>
      </patternFill>
    </fill>
    <fill>
      <patternFill patternType="solid">
        <fgColor rgb="FF4BA3C3"/>
        <bgColor rgb="FF339966"/>
      </patternFill>
    </fill>
    <fill>
      <patternFill patternType="solid">
        <fgColor rgb="FF2E6880"/>
        <bgColor rgb="FF1E7E5E"/>
      </patternFill>
    </fill>
    <fill>
      <patternFill patternType="solid">
        <fgColor rgb="FFF7F3EC"/>
        <bgColor rgb="FFFFF0EE"/>
      </patternFill>
    </fill>
    <fill>
      <patternFill patternType="solid">
        <fgColor rgb="FFFFFFFF"/>
        <bgColor rgb="FFF9F9F9"/>
      </patternFill>
    </fill>
    <fill>
      <patternFill patternType="solid">
        <fgColor rgb="FFE8DCC8"/>
        <bgColor rgb="FFD9D9D9"/>
      </patternFill>
    </fill>
    <fill>
      <patternFill patternType="solid">
        <fgColor rgb="FFFFF9E6"/>
        <bgColor rgb="FFF7F3EC"/>
      </patternFill>
    </fill>
    <fill>
      <patternFill patternType="solid">
        <fgColor rgb="FFC0392B"/>
        <bgColor rgb="FF993366"/>
      </patternFill>
    </fill>
    <fill>
      <patternFill patternType="solid">
        <fgColor rgb="FFFFF0EE"/>
        <bgColor rgb="FFF7F3EC"/>
      </patternFill>
    </fill>
  </fills>
  <borders count="7">
    <border>
      <left/>
      <right/>
      <top/>
      <bottom/>
      <diagonal/>
    </border>
    <border>
      <left/>
      <right/>
      <top/>
      <bottom style="thin">
        <color rgb="FF2E6880"/>
      </bottom>
      <diagonal/>
    </border>
    <border>
      <left style="thin">
        <color rgb="FF1A3A4A"/>
      </left>
      <right style="thin">
        <color rgb="FF1A3A4A"/>
      </right>
      <top style="medium">
        <color rgb="FF1A3A4A"/>
      </top>
      <bottom style="medium">
        <color rgb="FF1A3A4A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>
      <left style="thin">
        <color rgb="FFD0D0D0"/>
      </left>
      <right/>
      <top style="thin">
        <color rgb="FFD0D0D0"/>
      </top>
      <bottom style="thin">
        <color rgb="FFD0D0D0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6" fillId="7" borderId="5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13" fillId="10" borderId="0" xfId="0" applyFont="1" applyFill="1" applyAlignment="1">
      <alignment horizontal="left" vertical="center"/>
    </xf>
    <xf numFmtId="0" fontId="8" fillId="9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6" fillId="6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0" fillId="3" borderId="0" xfId="0" applyFill="1"/>
    <xf numFmtId="0" fontId="8" fillId="4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left" vertical="center"/>
    </xf>
    <xf numFmtId="1" fontId="10" fillId="5" borderId="3" xfId="0" applyNumberFormat="1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left" vertical="center" wrapText="1"/>
    </xf>
    <xf numFmtId="0" fontId="6" fillId="7" borderId="4" xfId="0" applyFont="1" applyFill="1" applyBorder="1" applyAlignment="1">
      <alignment horizontal="left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/>
    </xf>
    <xf numFmtId="164" fontId="10" fillId="5" borderId="3" xfId="0" applyNumberFormat="1" applyFont="1" applyFill="1" applyBorder="1" applyAlignment="1">
      <alignment horizontal="center" vertical="center"/>
    </xf>
    <xf numFmtId="0" fontId="11" fillId="8" borderId="4" xfId="0" applyFont="1" applyFill="1" applyBorder="1"/>
    <xf numFmtId="0" fontId="12" fillId="7" borderId="4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left" vertical="center"/>
    </xf>
    <xf numFmtId="1" fontId="18" fillId="7" borderId="3" xfId="0" applyNumberFormat="1" applyFont="1" applyFill="1" applyBorder="1" applyAlignment="1">
      <alignment horizontal="center" vertical="center"/>
    </xf>
    <xf numFmtId="164" fontId="18" fillId="7" borderId="3" xfId="0" applyNumberFormat="1" applyFont="1" applyFill="1" applyBorder="1" applyAlignment="1">
      <alignment horizontal="center" vertical="center"/>
    </xf>
    <xf numFmtId="165" fontId="18" fillId="7" borderId="3" xfId="0" applyNumberFormat="1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left" vertical="center"/>
    </xf>
    <xf numFmtId="1" fontId="18" fillId="6" borderId="3" xfId="0" applyNumberFormat="1" applyFont="1" applyFill="1" applyBorder="1" applyAlignment="1">
      <alignment horizontal="center" vertical="center"/>
    </xf>
    <xf numFmtId="164" fontId="18" fillId="6" borderId="3" xfId="0" applyNumberFormat="1" applyFont="1" applyFill="1" applyBorder="1" applyAlignment="1">
      <alignment horizontal="center" vertical="center"/>
    </xf>
    <xf numFmtId="165" fontId="18" fillId="6" borderId="3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/>
    </xf>
    <xf numFmtId="1" fontId="8" fillId="2" borderId="3" xfId="0" applyNumberFormat="1" applyFon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center"/>
    </xf>
    <xf numFmtId="0" fontId="17" fillId="7" borderId="5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0" fontId="17" fillId="6" borderId="5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left" vertical="center"/>
    </xf>
    <xf numFmtId="1" fontId="10" fillId="5" borderId="6" xfId="0" applyNumberFormat="1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left" vertical="center"/>
    </xf>
    <xf numFmtId="164" fontId="10" fillId="6" borderId="6" xfId="0" applyNumberFormat="1" applyFont="1" applyFill="1" applyBorder="1" applyAlignment="1">
      <alignment horizontal="center" vertical="center"/>
    </xf>
    <xf numFmtId="1" fontId="10" fillId="6" borderId="6" xfId="0" applyNumberFormat="1" applyFont="1" applyFill="1" applyBorder="1" applyAlignment="1">
      <alignment horizontal="center" vertical="center"/>
    </xf>
    <xf numFmtId="164" fontId="10" fillId="5" borderId="6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E7E5E"/>
      <rgbColor rgb="FFBFBFBF"/>
      <rgbColor rgb="FF878787"/>
      <rgbColor rgb="FF9999FF"/>
      <rgbColor rgb="FF993366"/>
      <rgbColor rgb="FFFFF9E6"/>
      <rgbColor rgb="FFF9F9F9"/>
      <rgbColor rgb="FF660066"/>
      <rgbColor rgb="FFFF8080"/>
      <rgbColor rgb="FF0066CC"/>
      <rgbColor rgb="FFD0D0D0"/>
      <rgbColor rgb="FF000080"/>
      <rgbColor rgb="FFFF00FF"/>
      <rgbColor rgb="FFFFFF00"/>
      <rgbColor rgb="FF00FFFF"/>
      <rgbColor rgb="FF800080"/>
      <rgbColor rgb="FF800000"/>
      <rgbColor rgb="FF2E6880"/>
      <rgbColor rgb="FF0000FF"/>
      <rgbColor rgb="FF00CCFF"/>
      <rgbColor rgb="FFF7F3EC"/>
      <rgbColor rgb="FFD9D9D9"/>
      <rgbColor rgb="FFFFF0EE"/>
      <rgbColor rgb="FF99CCFF"/>
      <rgbColor rgb="FFFF99CC"/>
      <rgbColor rgb="FFCC99FF"/>
      <rgbColor rgb="FFE8DCC8"/>
      <rgbColor rgb="FF3366FF"/>
      <rgbColor rgb="FF4BA3C3"/>
      <rgbColor rgb="FF99CC00"/>
      <rgbColor rgb="FFFFCC00"/>
      <rgbColor rgb="FFFF9900"/>
      <rgbColor rgb="FFD4771A"/>
      <rgbColor rgb="FF6C7A89"/>
      <rgbColor rgb="FF969696"/>
      <rgbColor rgb="FF003366"/>
      <rgbColor rgb="FF339966"/>
      <rgbColor rgb="FF003300"/>
      <rgbColor rgb="FF333300"/>
      <rgbColor rgb="FFC0392B"/>
      <rgbColor rgb="FF993366"/>
      <rgbColor rgb="FF333399"/>
      <rgbColor rgb="FF1A3A4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Pflegeaufwand nach Kategorie (Minuten)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Monatsauswertung!$D$7</c:f>
              <c:strCache>
                <c:ptCount val="1"/>
                <c:pt idx="0">
                  <c:v>Summe Minuten</c:v>
                </c:pt>
              </c:strCache>
            </c:strRef>
          </c:tx>
          <c:spPr>
            <a:solidFill>
              <a:srgbClr val="2E6880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Monatsauswertung!$B$8:$B$16</c:f>
              <c:strCache>
                <c:ptCount val="9"/>
                <c:pt idx="0">
                  <c:v>Körperpflege</c:v>
                </c:pt>
                <c:pt idx="1">
                  <c:v>Mobilität</c:v>
                </c:pt>
                <c:pt idx="2">
                  <c:v>Ernährung</c:v>
                </c:pt>
                <c:pt idx="3">
                  <c:v>Medikamentengabe</c:v>
                </c:pt>
                <c:pt idx="4">
                  <c:v>Hauswirtschaft</c:v>
                </c:pt>
                <c:pt idx="5">
                  <c:v>Betreuung/Beschäftigung</c:v>
                </c:pt>
                <c:pt idx="6">
                  <c:v>Arztbegleitung</c:v>
                </c:pt>
                <c:pt idx="7">
                  <c:v>Lagerung</c:v>
                </c:pt>
                <c:pt idx="8">
                  <c:v>Sonstiges</c:v>
                </c:pt>
              </c:strCache>
            </c:strRef>
          </c:cat>
          <c:val>
            <c:numRef>
              <c:f>Monatsauswertung!$D$8:$D$16</c:f>
              <c:numCache>
                <c:formatCode>0</c:formatCode>
                <c:ptCount val="9"/>
                <c:pt idx="0">
                  <c:v>95</c:v>
                </c:pt>
                <c:pt idx="1">
                  <c:v>20</c:v>
                </c:pt>
                <c:pt idx="2">
                  <c:v>105</c:v>
                </c:pt>
                <c:pt idx="3">
                  <c:v>20</c:v>
                </c:pt>
                <c:pt idx="4">
                  <c:v>0</c:v>
                </c:pt>
                <c:pt idx="5">
                  <c:v>30</c:v>
                </c:pt>
                <c:pt idx="6">
                  <c:v>60</c:v>
                </c:pt>
                <c:pt idx="7">
                  <c:v>20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F1-4908-A930-C0D04D6E9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13639"/>
        <c:axId val="67877657"/>
      </c:barChart>
      <c:catAx>
        <c:axId val="12513639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Kategorie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67877657"/>
        <c:crosses val="autoZero"/>
        <c:auto val="1"/>
        <c:lblAlgn val="ctr"/>
        <c:lblOffset val="100"/>
        <c:noMultiLvlLbl val="0"/>
      </c:catAx>
      <c:valAx>
        <c:axId val="6787765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Minuten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12513639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9</xdr:col>
      <xdr:colOff>493920</xdr:colOff>
      <xdr:row>55</xdr:row>
      <xdr:rowOff>86400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A3A4A"/>
  </sheetPr>
  <dimension ref="A1:H49"/>
  <sheetViews>
    <sheetView showGridLines="0" tabSelected="1" zoomScaleNormal="100" workbookViewId="0">
      <selection activeCell="M55" sqref="M55"/>
    </sheetView>
  </sheetViews>
  <sheetFormatPr baseColWidth="10" defaultColWidth="8.7109375" defaultRowHeight="15" x14ac:dyDescent="0.25"/>
  <cols>
    <col min="1" max="1" width="2" customWidth="1"/>
    <col min="2" max="8" width="18" customWidth="1"/>
  </cols>
  <sheetData>
    <row r="1" spans="1:8" ht="18" customHeight="1" x14ac:dyDescent="0.25">
      <c r="A1" s="15"/>
      <c r="B1" s="15"/>
      <c r="C1" s="15"/>
      <c r="D1" s="15"/>
      <c r="E1" s="15"/>
      <c r="F1" s="15"/>
      <c r="G1" s="15"/>
      <c r="H1" s="15"/>
    </row>
    <row r="2" spans="1:8" ht="18" customHeight="1" x14ac:dyDescent="0.25">
      <c r="A2" s="15"/>
      <c r="B2" s="14" t="s">
        <v>0</v>
      </c>
      <c r="C2" s="14"/>
      <c r="D2" s="14"/>
      <c r="E2" s="14"/>
      <c r="F2" s="14"/>
      <c r="G2" s="14"/>
      <c r="H2" s="14"/>
    </row>
    <row r="3" spans="1:8" ht="18" customHeight="1" x14ac:dyDescent="0.25">
      <c r="A3" s="15"/>
      <c r="B3" s="14"/>
      <c r="C3" s="14"/>
      <c r="D3" s="14"/>
      <c r="E3" s="14"/>
      <c r="F3" s="14"/>
      <c r="G3" s="14"/>
      <c r="H3" s="14"/>
    </row>
    <row r="4" spans="1:8" ht="18" customHeight="1" x14ac:dyDescent="0.25">
      <c r="A4" s="15"/>
      <c r="B4" s="13" t="s">
        <v>1</v>
      </c>
      <c r="C4" s="13"/>
      <c r="D4" s="13"/>
      <c r="E4" s="13"/>
      <c r="F4" s="13"/>
      <c r="G4" s="13"/>
      <c r="H4" s="13"/>
    </row>
    <row r="5" spans="1:8" ht="18" customHeight="1" x14ac:dyDescent="0.25">
      <c r="A5" s="15"/>
      <c r="B5" s="13"/>
      <c r="C5" s="13"/>
      <c r="D5" s="13"/>
      <c r="E5" s="13"/>
      <c r="F5" s="13"/>
      <c r="G5" s="13"/>
      <c r="H5" s="13"/>
    </row>
    <row r="6" spans="1:8" ht="18" customHeight="1" x14ac:dyDescent="0.25">
      <c r="A6" s="15"/>
      <c r="B6" s="15"/>
      <c r="C6" s="15"/>
      <c r="D6" s="15"/>
      <c r="E6" s="15"/>
      <c r="F6" s="15"/>
      <c r="G6" s="15"/>
      <c r="H6" s="15"/>
    </row>
    <row r="7" spans="1:8" ht="18" customHeight="1" x14ac:dyDescent="0.25">
      <c r="A7" s="15"/>
      <c r="B7" s="15"/>
      <c r="C7" s="15"/>
      <c r="D7" s="15"/>
      <c r="E7" s="15"/>
      <c r="F7" s="15"/>
      <c r="G7" s="15"/>
      <c r="H7" s="15"/>
    </row>
    <row r="8" spans="1:8" ht="18" customHeight="1" x14ac:dyDescent="0.25">
      <c r="A8" s="16"/>
      <c r="B8" s="16"/>
      <c r="C8" s="16"/>
      <c r="D8" s="16"/>
      <c r="E8" s="16"/>
      <c r="F8" s="16"/>
      <c r="G8" s="16"/>
      <c r="H8" s="16"/>
    </row>
    <row r="9" spans="1:8" ht="18" customHeight="1" x14ac:dyDescent="0.25"/>
    <row r="10" spans="1:8" ht="18" customHeight="1" x14ac:dyDescent="0.25"/>
    <row r="11" spans="1:8" ht="21.75" customHeight="1" x14ac:dyDescent="0.25">
      <c r="B11" s="12" t="s">
        <v>2</v>
      </c>
      <c r="C11" s="12"/>
      <c r="D11" s="12"/>
      <c r="E11" s="11" t="s">
        <v>3</v>
      </c>
      <c r="F11" s="11"/>
      <c r="G11" s="11"/>
      <c r="H11" s="11"/>
    </row>
    <row r="12" spans="1:8" ht="4.5" customHeight="1" x14ac:dyDescent="0.25"/>
    <row r="13" spans="1:8" ht="21.75" customHeight="1" x14ac:dyDescent="0.25">
      <c r="B13" s="12" t="s">
        <v>4</v>
      </c>
      <c r="C13" s="12"/>
      <c r="D13" s="12"/>
      <c r="E13" s="11" t="s">
        <v>5</v>
      </c>
      <c r="F13" s="11"/>
      <c r="G13" s="11"/>
      <c r="H13" s="11"/>
    </row>
    <row r="14" spans="1:8" ht="4.5" customHeight="1" x14ac:dyDescent="0.25"/>
    <row r="15" spans="1:8" ht="21.75" customHeight="1" x14ac:dyDescent="0.25">
      <c r="B15" s="12" t="s">
        <v>6</v>
      </c>
      <c r="C15" s="12"/>
      <c r="D15" s="12"/>
      <c r="E15" s="11" t="s">
        <v>7</v>
      </c>
      <c r="F15" s="11"/>
      <c r="G15" s="11"/>
      <c r="H15" s="11"/>
    </row>
    <row r="16" spans="1:8" ht="4.5" customHeight="1" x14ac:dyDescent="0.25"/>
    <row r="17" spans="2:8" ht="21.75" customHeight="1" x14ac:dyDescent="0.25">
      <c r="B17" s="12" t="s">
        <v>8</v>
      </c>
      <c r="C17" s="12"/>
      <c r="D17" s="12"/>
      <c r="E17" s="11" t="s">
        <v>9</v>
      </c>
      <c r="F17" s="11"/>
      <c r="G17" s="11"/>
      <c r="H17" s="11"/>
    </row>
    <row r="18" spans="2:8" ht="4.5" customHeight="1" x14ac:dyDescent="0.25"/>
    <row r="19" spans="2:8" ht="21.75" customHeight="1" x14ac:dyDescent="0.25">
      <c r="B19" s="12" t="s">
        <v>10</v>
      </c>
      <c r="C19" s="12"/>
      <c r="D19" s="12"/>
      <c r="E19" s="11" t="s">
        <v>11</v>
      </c>
      <c r="F19" s="11"/>
      <c r="G19" s="11"/>
      <c r="H19" s="11"/>
    </row>
    <row r="20" spans="2:8" ht="4.5" customHeight="1" x14ac:dyDescent="0.25"/>
    <row r="21" spans="2:8" ht="21.75" customHeight="1" x14ac:dyDescent="0.25">
      <c r="B21" s="12" t="s">
        <v>12</v>
      </c>
      <c r="C21" s="12"/>
      <c r="D21" s="12"/>
      <c r="E21" s="11" t="s">
        <v>13</v>
      </c>
      <c r="F21" s="11"/>
      <c r="G21" s="11"/>
      <c r="H21" s="11"/>
    </row>
    <row r="22" spans="2:8" ht="4.5" customHeight="1" x14ac:dyDescent="0.25"/>
    <row r="23" spans="2:8" ht="21.75" customHeight="1" x14ac:dyDescent="0.25">
      <c r="B23" s="12" t="s">
        <v>14</v>
      </c>
      <c r="C23" s="12"/>
      <c r="D23" s="12"/>
      <c r="E23" s="11" t="s">
        <v>15</v>
      </c>
      <c r="F23" s="11"/>
      <c r="G23" s="11"/>
      <c r="H23" s="11"/>
    </row>
    <row r="24" spans="2:8" ht="4.5" customHeight="1" x14ac:dyDescent="0.25"/>
    <row r="25" spans="2:8" ht="21.75" customHeight="1" x14ac:dyDescent="0.25">
      <c r="B25" s="12" t="s">
        <v>16</v>
      </c>
      <c r="C25" s="12"/>
      <c r="D25" s="12"/>
      <c r="E25" s="11" t="s">
        <v>17</v>
      </c>
      <c r="F25" s="11"/>
      <c r="G25" s="11"/>
      <c r="H25" s="11"/>
    </row>
    <row r="26" spans="2:8" ht="4.5" customHeight="1" x14ac:dyDescent="0.25"/>
    <row r="27" spans="2:8" ht="21.75" customHeight="1" x14ac:dyDescent="0.25">
      <c r="B27" s="12" t="s">
        <v>18</v>
      </c>
      <c r="C27" s="12"/>
      <c r="D27" s="12"/>
      <c r="E27" s="11" t="s">
        <v>19</v>
      </c>
      <c r="F27" s="11"/>
      <c r="G27" s="11"/>
      <c r="H27" s="11"/>
    </row>
    <row r="28" spans="2:8" ht="4.5" customHeight="1" x14ac:dyDescent="0.25"/>
    <row r="29" spans="2:8" ht="18" customHeight="1" x14ac:dyDescent="0.25"/>
    <row r="30" spans="2:8" ht="21.75" customHeight="1" x14ac:dyDescent="0.25">
      <c r="B30" s="10" t="s">
        <v>20</v>
      </c>
      <c r="C30" s="10"/>
      <c r="D30" s="10"/>
      <c r="E30" s="10"/>
      <c r="F30" s="10"/>
      <c r="G30" s="10"/>
      <c r="H30" s="10"/>
    </row>
    <row r="31" spans="2:8" ht="18" customHeight="1" x14ac:dyDescent="0.25"/>
    <row r="32" spans="2:8" ht="19.5" customHeight="1" x14ac:dyDescent="0.25">
      <c r="B32" s="9" t="s">
        <v>21</v>
      </c>
      <c r="C32" s="9"/>
      <c r="D32" s="9"/>
      <c r="E32" s="9"/>
      <c r="F32" s="9"/>
      <c r="G32" s="9"/>
      <c r="H32" s="9"/>
    </row>
    <row r="33" spans="2:8" ht="19.5" customHeight="1" x14ac:dyDescent="0.25">
      <c r="B33" s="8" t="s">
        <v>22</v>
      </c>
      <c r="C33" s="8"/>
      <c r="D33" s="8"/>
      <c r="E33" s="8"/>
      <c r="F33" s="8"/>
      <c r="G33" s="8"/>
      <c r="H33" s="8"/>
    </row>
    <row r="34" spans="2:8" ht="19.5" customHeight="1" x14ac:dyDescent="0.25">
      <c r="B34" s="9" t="s">
        <v>23</v>
      </c>
      <c r="C34" s="9"/>
      <c r="D34" s="9"/>
      <c r="E34" s="9"/>
      <c r="F34" s="9"/>
      <c r="G34" s="9"/>
      <c r="H34" s="9"/>
    </row>
    <row r="35" spans="2:8" ht="19.5" customHeight="1" x14ac:dyDescent="0.25">
      <c r="B35" s="8" t="s">
        <v>24</v>
      </c>
      <c r="C35" s="8"/>
      <c r="D35" s="8"/>
      <c r="E35" s="8"/>
      <c r="F35" s="8"/>
      <c r="G35" s="8"/>
      <c r="H35" s="8"/>
    </row>
    <row r="36" spans="2:8" ht="19.5" customHeight="1" x14ac:dyDescent="0.25">
      <c r="B36" s="9" t="s">
        <v>25</v>
      </c>
      <c r="C36" s="9"/>
      <c r="D36" s="9"/>
      <c r="E36" s="9"/>
      <c r="F36" s="9"/>
      <c r="G36" s="9"/>
      <c r="H36" s="9"/>
    </row>
    <row r="37" spans="2:8" ht="19.5" customHeight="1" x14ac:dyDescent="0.25">
      <c r="B37" s="8" t="s">
        <v>26</v>
      </c>
      <c r="C37" s="8"/>
      <c r="D37" s="8"/>
      <c r="E37" s="8"/>
      <c r="F37" s="8"/>
      <c r="G37" s="8"/>
      <c r="H37" s="8"/>
    </row>
    <row r="38" spans="2:8" ht="18" customHeight="1" x14ac:dyDescent="0.25"/>
    <row r="39" spans="2:8" ht="18" customHeight="1" x14ac:dyDescent="0.25"/>
    <row r="40" spans="2:8" ht="18" customHeight="1" x14ac:dyDescent="0.25"/>
    <row r="41" spans="2:8" ht="18" customHeight="1" x14ac:dyDescent="0.25"/>
    <row r="42" spans="2:8" ht="18" customHeight="1" x14ac:dyDescent="0.25"/>
    <row r="43" spans="2:8" ht="18" customHeight="1" x14ac:dyDescent="0.25"/>
    <row r="44" spans="2:8" ht="18" customHeight="1" x14ac:dyDescent="0.25"/>
    <row r="45" spans="2:8" ht="18" customHeight="1" x14ac:dyDescent="0.25"/>
    <row r="46" spans="2:8" ht="18" customHeight="1" x14ac:dyDescent="0.25"/>
    <row r="47" spans="2:8" ht="18" customHeight="1" x14ac:dyDescent="0.25"/>
    <row r="48" spans="2:8" ht="18" customHeight="1" x14ac:dyDescent="0.25"/>
    <row r="49" ht="18" customHeight="1" x14ac:dyDescent="0.25"/>
  </sheetData>
  <mergeCells count="27">
    <mergeCell ref="B34:H34"/>
    <mergeCell ref="B35:H35"/>
    <mergeCell ref="B36:H36"/>
    <mergeCell ref="B37:H37"/>
    <mergeCell ref="B27:D27"/>
    <mergeCell ref="E27:H27"/>
    <mergeCell ref="B30:H30"/>
    <mergeCell ref="B32:H32"/>
    <mergeCell ref="B33:H33"/>
    <mergeCell ref="B21:D21"/>
    <mergeCell ref="E21:H21"/>
    <mergeCell ref="B23:D23"/>
    <mergeCell ref="E23:H23"/>
    <mergeCell ref="B25:D25"/>
    <mergeCell ref="E25:H25"/>
    <mergeCell ref="B15:D15"/>
    <mergeCell ref="E15:H15"/>
    <mergeCell ref="B17:D17"/>
    <mergeCell ref="E17:H17"/>
    <mergeCell ref="B19:D19"/>
    <mergeCell ref="E19:H19"/>
    <mergeCell ref="B2:H3"/>
    <mergeCell ref="B4:H5"/>
    <mergeCell ref="B11:D11"/>
    <mergeCell ref="E11:H11"/>
    <mergeCell ref="B13:D13"/>
    <mergeCell ref="E13:H1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E6880"/>
  </sheetPr>
  <dimension ref="A1:L105"/>
  <sheetViews>
    <sheetView showGridLines="0" zoomScaleNormal="100" workbookViewId="0">
      <pane ySplit="5" topLeftCell="A6" activePane="bottomLeft" state="frozen"/>
      <selection pane="bottomLeft"/>
    </sheetView>
  </sheetViews>
  <sheetFormatPr baseColWidth="10" defaultColWidth="8.7109375" defaultRowHeight="15" x14ac:dyDescent="0.25"/>
  <cols>
    <col min="1" max="1" width="2" customWidth="1"/>
    <col min="2" max="2" width="11" customWidth="1"/>
    <col min="3" max="3" width="9" customWidth="1"/>
    <col min="4" max="4" width="28" customWidth="1"/>
    <col min="5" max="5" width="20" customWidth="1"/>
    <col min="6" max="6" width="14" customWidth="1"/>
    <col min="7" max="7" width="12" customWidth="1"/>
    <col min="8" max="8" width="22" customWidth="1"/>
    <col min="9" max="10" width="2" customWidth="1"/>
    <col min="11" max="11" width="22" customWidth="1"/>
    <col min="12" max="12" width="14" customWidth="1"/>
  </cols>
  <sheetData>
    <row r="1" spans="1:12" ht="15.75" customHeight="1" x14ac:dyDescent="0.25">
      <c r="A1" s="15"/>
      <c r="B1" s="7" t="s">
        <v>27</v>
      </c>
      <c r="C1" s="7"/>
      <c r="D1" s="7"/>
      <c r="E1" s="7"/>
      <c r="F1" s="7"/>
      <c r="G1" s="7"/>
      <c r="H1" s="7"/>
      <c r="I1" s="15"/>
      <c r="K1" s="6" t="s">
        <v>28</v>
      </c>
      <c r="L1" s="6"/>
    </row>
    <row r="2" spans="1:12" ht="15.75" customHeight="1" x14ac:dyDescent="0.25">
      <c r="A2" s="15"/>
      <c r="B2" s="7"/>
      <c r="C2" s="7"/>
      <c r="D2" s="7"/>
      <c r="E2" s="7"/>
      <c r="F2" s="7"/>
      <c r="G2" s="7"/>
      <c r="H2" s="7"/>
      <c r="I2" s="15"/>
      <c r="K2" s="6"/>
      <c r="L2" s="6"/>
    </row>
    <row r="3" spans="1:12" ht="15.75" customHeight="1" x14ac:dyDescent="0.25">
      <c r="A3" s="15"/>
      <c r="B3" s="7"/>
      <c r="C3" s="7"/>
      <c r="D3" s="7"/>
      <c r="E3" s="7"/>
      <c r="F3" s="7"/>
      <c r="G3" s="7"/>
      <c r="H3" s="7"/>
      <c r="I3" s="15"/>
      <c r="K3" s="6"/>
      <c r="L3" s="6"/>
    </row>
    <row r="4" spans="1:12" ht="3.75" customHeight="1" x14ac:dyDescent="0.25">
      <c r="A4" s="16"/>
      <c r="B4" s="16"/>
      <c r="C4" s="16"/>
      <c r="D4" s="16"/>
      <c r="E4" s="16"/>
      <c r="F4" s="16"/>
      <c r="G4" s="16"/>
      <c r="H4" s="16"/>
      <c r="I4" s="16"/>
    </row>
    <row r="5" spans="1:12" ht="21.75" customHeight="1" x14ac:dyDescent="0.25">
      <c r="B5" s="17" t="s">
        <v>29</v>
      </c>
      <c r="C5" s="17" t="s">
        <v>30</v>
      </c>
      <c r="D5" s="17" t="s">
        <v>31</v>
      </c>
      <c r="E5" s="17" t="s">
        <v>32</v>
      </c>
      <c r="F5" s="17" t="s">
        <v>33</v>
      </c>
      <c r="G5" s="17" t="s">
        <v>34</v>
      </c>
      <c r="H5" s="17" t="s">
        <v>35</v>
      </c>
      <c r="K5" s="18" t="s">
        <v>36</v>
      </c>
      <c r="L5" s="19">
        <f>COUNTA(B6:B105)</f>
        <v>20</v>
      </c>
    </row>
    <row r="6" spans="1:12" ht="21.75" customHeight="1" x14ac:dyDescent="0.25">
      <c r="B6" s="20" t="s">
        <v>37</v>
      </c>
      <c r="C6" s="20" t="s">
        <v>38</v>
      </c>
      <c r="D6" s="21" t="s">
        <v>39</v>
      </c>
      <c r="E6" s="22" t="s">
        <v>40</v>
      </c>
      <c r="F6" s="20">
        <v>25</v>
      </c>
      <c r="G6" s="20" t="s">
        <v>41</v>
      </c>
      <c r="H6" s="21" t="s">
        <v>42</v>
      </c>
      <c r="K6" s="18" t="s">
        <v>43</v>
      </c>
      <c r="L6" s="19">
        <f>IFERROR(SUM(F6:F105),0)</f>
        <v>350</v>
      </c>
    </row>
    <row r="7" spans="1:12" ht="21.75" customHeight="1" x14ac:dyDescent="0.25">
      <c r="B7" s="23" t="s">
        <v>37</v>
      </c>
      <c r="C7" s="23" t="s">
        <v>44</v>
      </c>
      <c r="D7" s="24" t="s">
        <v>45</v>
      </c>
      <c r="E7" s="25" t="s">
        <v>40</v>
      </c>
      <c r="F7" s="23">
        <v>15</v>
      </c>
      <c r="G7" s="23" t="s">
        <v>46</v>
      </c>
      <c r="H7" s="24" t="s">
        <v>47</v>
      </c>
      <c r="K7" s="18" t="s">
        <v>48</v>
      </c>
      <c r="L7" s="26">
        <f>IFERROR(SUM(F6:F105)/60,0)</f>
        <v>5.833333333333333</v>
      </c>
    </row>
    <row r="8" spans="1:12" ht="21.75" customHeight="1" x14ac:dyDescent="0.25">
      <c r="B8" s="20" t="s">
        <v>37</v>
      </c>
      <c r="C8" s="20" t="s">
        <v>49</v>
      </c>
      <c r="D8" s="21" t="s">
        <v>50</v>
      </c>
      <c r="E8" s="22" t="s">
        <v>51</v>
      </c>
      <c r="F8" s="20">
        <v>20</v>
      </c>
      <c r="G8" s="20" t="s">
        <v>46</v>
      </c>
      <c r="H8" s="21" t="s">
        <v>52</v>
      </c>
      <c r="K8" s="18" t="s">
        <v>53</v>
      </c>
      <c r="L8" s="19">
        <f>IFERROR(SUMPRODUCT(1/COUNTIF(B6:B105,B6:B105)*(B6:B105&lt;&gt;"")),0)</f>
        <v>0</v>
      </c>
    </row>
    <row r="9" spans="1:12" ht="21.75" customHeight="1" x14ac:dyDescent="0.25">
      <c r="B9" s="23" t="s">
        <v>37</v>
      </c>
      <c r="C9" s="23" t="s">
        <v>54</v>
      </c>
      <c r="D9" s="24" t="s">
        <v>55</v>
      </c>
      <c r="E9" s="25" t="s">
        <v>56</v>
      </c>
      <c r="F9" s="23">
        <v>5</v>
      </c>
      <c r="G9" s="23" t="s">
        <v>41</v>
      </c>
      <c r="H9" s="24" t="s">
        <v>57</v>
      </c>
      <c r="K9" s="18" t="s">
        <v>58</v>
      </c>
      <c r="L9" s="26">
        <f>IFERROR(SUM(F6:F105)/SUMPRODUCT(1/COUNTIF(B6:B105,B6:B105)*(B6:B105&lt;&gt;"")),0)</f>
        <v>0</v>
      </c>
    </row>
    <row r="10" spans="1:12" ht="19.5" customHeight="1" x14ac:dyDescent="0.25">
      <c r="B10" s="20" t="s">
        <v>37</v>
      </c>
      <c r="C10" s="20" t="s">
        <v>59</v>
      </c>
      <c r="D10" s="21" t="s">
        <v>60</v>
      </c>
      <c r="E10" s="22" t="s">
        <v>61</v>
      </c>
      <c r="F10" s="20">
        <v>10</v>
      </c>
      <c r="G10" s="20" t="s">
        <v>41</v>
      </c>
      <c r="H10" s="21" t="s">
        <v>62</v>
      </c>
    </row>
    <row r="11" spans="1:12" ht="19.5" customHeight="1" x14ac:dyDescent="0.25">
      <c r="B11" s="23" t="s">
        <v>37</v>
      </c>
      <c r="C11" s="23" t="s">
        <v>63</v>
      </c>
      <c r="D11" s="24" t="s">
        <v>64</v>
      </c>
      <c r="E11" s="25" t="s">
        <v>65</v>
      </c>
      <c r="F11" s="23">
        <v>30</v>
      </c>
      <c r="G11" s="23" t="s">
        <v>66</v>
      </c>
      <c r="H11" s="24" t="s">
        <v>67</v>
      </c>
    </row>
    <row r="12" spans="1:12" ht="19.5" customHeight="1" x14ac:dyDescent="0.25">
      <c r="B12" s="20" t="s">
        <v>37</v>
      </c>
      <c r="C12" s="20" t="s">
        <v>68</v>
      </c>
      <c r="D12" s="21" t="s">
        <v>69</v>
      </c>
      <c r="E12" s="22" t="s">
        <v>51</v>
      </c>
      <c r="F12" s="20">
        <v>25</v>
      </c>
      <c r="G12" s="20" t="s">
        <v>46</v>
      </c>
      <c r="H12" s="21" t="s">
        <v>70</v>
      </c>
    </row>
    <row r="13" spans="1:12" ht="19.5" customHeight="1" x14ac:dyDescent="0.25">
      <c r="B13" s="23" t="s">
        <v>37</v>
      </c>
      <c r="C13" s="23" t="s">
        <v>71</v>
      </c>
      <c r="D13" s="24" t="s">
        <v>72</v>
      </c>
      <c r="E13" s="25" t="s">
        <v>56</v>
      </c>
      <c r="F13" s="23">
        <v>5</v>
      </c>
      <c r="G13" s="23" t="s">
        <v>41</v>
      </c>
      <c r="H13" s="24" t="s">
        <v>73</v>
      </c>
    </row>
    <row r="14" spans="1:12" ht="19.5" customHeight="1" x14ac:dyDescent="0.25">
      <c r="B14" s="20" t="s">
        <v>37</v>
      </c>
      <c r="C14" s="20" t="s">
        <v>74</v>
      </c>
      <c r="D14" s="21" t="s">
        <v>75</v>
      </c>
      <c r="E14" s="22" t="s">
        <v>76</v>
      </c>
      <c r="F14" s="20">
        <v>10</v>
      </c>
      <c r="G14" s="20" t="s">
        <v>41</v>
      </c>
      <c r="H14" s="21" t="s">
        <v>77</v>
      </c>
    </row>
    <row r="15" spans="1:12" ht="19.5" customHeight="1" x14ac:dyDescent="0.25">
      <c r="B15" s="23" t="s">
        <v>37</v>
      </c>
      <c r="C15" s="23" t="s">
        <v>78</v>
      </c>
      <c r="D15" s="24" t="s">
        <v>75</v>
      </c>
      <c r="E15" s="25" t="s">
        <v>76</v>
      </c>
      <c r="F15" s="23">
        <v>10</v>
      </c>
      <c r="G15" s="23" t="s">
        <v>41</v>
      </c>
      <c r="H15" s="24" t="s">
        <v>79</v>
      </c>
    </row>
    <row r="16" spans="1:12" ht="19.5" customHeight="1" x14ac:dyDescent="0.25">
      <c r="B16" s="20" t="s">
        <v>37</v>
      </c>
      <c r="C16" s="20" t="s">
        <v>80</v>
      </c>
      <c r="D16" s="21" t="s">
        <v>81</v>
      </c>
      <c r="E16" s="22" t="s">
        <v>51</v>
      </c>
      <c r="F16" s="20">
        <v>20</v>
      </c>
      <c r="G16" s="20" t="s">
        <v>46</v>
      </c>
      <c r="H16" s="21" t="s">
        <v>82</v>
      </c>
    </row>
    <row r="17" spans="2:8" ht="19.5" customHeight="1" x14ac:dyDescent="0.25">
      <c r="B17" s="23" t="s">
        <v>37</v>
      </c>
      <c r="C17" s="23" t="s">
        <v>83</v>
      </c>
      <c r="D17" s="24" t="s">
        <v>84</v>
      </c>
      <c r="E17" s="25" t="s">
        <v>56</v>
      </c>
      <c r="F17" s="23">
        <v>5</v>
      </c>
      <c r="G17" s="23" t="s">
        <v>41</v>
      </c>
      <c r="H17" s="24" t="s">
        <v>73</v>
      </c>
    </row>
    <row r="18" spans="2:8" ht="19.5" customHeight="1" x14ac:dyDescent="0.25">
      <c r="B18" s="20" t="s">
        <v>37</v>
      </c>
      <c r="C18" s="20" t="s">
        <v>85</v>
      </c>
      <c r="D18" s="21" t="s">
        <v>86</v>
      </c>
      <c r="E18" s="22" t="s">
        <v>40</v>
      </c>
      <c r="F18" s="20">
        <v>15</v>
      </c>
      <c r="G18" s="20" t="s">
        <v>41</v>
      </c>
      <c r="H18" s="21" t="s">
        <v>87</v>
      </c>
    </row>
    <row r="19" spans="2:8" ht="19.5" customHeight="1" x14ac:dyDescent="0.25">
      <c r="B19" s="23" t="s">
        <v>37</v>
      </c>
      <c r="C19" s="23" t="s">
        <v>88</v>
      </c>
      <c r="D19" s="24" t="s">
        <v>89</v>
      </c>
      <c r="E19" s="25" t="s">
        <v>61</v>
      </c>
      <c r="F19" s="23">
        <v>10</v>
      </c>
      <c r="G19" s="23" t="s">
        <v>41</v>
      </c>
      <c r="H19" s="24" t="s">
        <v>90</v>
      </c>
    </row>
    <row r="20" spans="2:8" ht="19.5" customHeight="1" x14ac:dyDescent="0.25">
      <c r="B20" s="20" t="s">
        <v>91</v>
      </c>
      <c r="C20" s="20" t="s">
        <v>92</v>
      </c>
      <c r="D20" s="21" t="s">
        <v>39</v>
      </c>
      <c r="E20" s="22" t="s">
        <v>40</v>
      </c>
      <c r="F20" s="20">
        <v>25</v>
      </c>
      <c r="G20" s="20" t="s">
        <v>41</v>
      </c>
      <c r="H20" s="21" t="s">
        <v>93</v>
      </c>
    </row>
    <row r="21" spans="2:8" ht="19.5" customHeight="1" x14ac:dyDescent="0.25">
      <c r="B21" s="23" t="s">
        <v>91</v>
      </c>
      <c r="C21" s="23" t="s">
        <v>49</v>
      </c>
      <c r="D21" s="24" t="s">
        <v>94</v>
      </c>
      <c r="E21" s="25" t="s">
        <v>40</v>
      </c>
      <c r="F21" s="23">
        <v>15</v>
      </c>
      <c r="G21" s="23" t="s">
        <v>46</v>
      </c>
      <c r="H21" s="24" t="s">
        <v>95</v>
      </c>
    </row>
    <row r="22" spans="2:8" ht="19.5" customHeight="1" x14ac:dyDescent="0.25">
      <c r="B22" s="20" t="s">
        <v>91</v>
      </c>
      <c r="C22" s="20" t="s">
        <v>54</v>
      </c>
      <c r="D22" s="21" t="s">
        <v>96</v>
      </c>
      <c r="E22" s="22" t="s">
        <v>51</v>
      </c>
      <c r="F22" s="20">
        <v>20</v>
      </c>
      <c r="G22" s="20" t="s">
        <v>46</v>
      </c>
      <c r="H22" s="21" t="s">
        <v>97</v>
      </c>
    </row>
    <row r="23" spans="2:8" ht="19.5" customHeight="1" x14ac:dyDescent="0.25">
      <c r="B23" s="23" t="s">
        <v>91</v>
      </c>
      <c r="C23" s="23" t="s">
        <v>98</v>
      </c>
      <c r="D23" s="24" t="s">
        <v>55</v>
      </c>
      <c r="E23" s="25" t="s">
        <v>56</v>
      </c>
      <c r="F23" s="23">
        <v>5</v>
      </c>
      <c r="G23" s="23" t="s">
        <v>41</v>
      </c>
      <c r="H23" s="24" t="s">
        <v>73</v>
      </c>
    </row>
    <row r="24" spans="2:8" ht="19.5" customHeight="1" x14ac:dyDescent="0.25">
      <c r="B24" s="20" t="s">
        <v>91</v>
      </c>
      <c r="C24" s="20" t="s">
        <v>99</v>
      </c>
      <c r="D24" s="21" t="s">
        <v>100</v>
      </c>
      <c r="E24" s="22" t="s">
        <v>101</v>
      </c>
      <c r="F24" s="20">
        <v>60</v>
      </c>
      <c r="G24" s="20" t="s">
        <v>41</v>
      </c>
      <c r="H24" s="21" t="s">
        <v>102</v>
      </c>
    </row>
    <row r="25" spans="2:8" ht="19.5" customHeight="1" x14ac:dyDescent="0.25">
      <c r="B25" s="23" t="s">
        <v>91</v>
      </c>
      <c r="C25" s="23" t="s">
        <v>68</v>
      </c>
      <c r="D25" s="24" t="s">
        <v>69</v>
      </c>
      <c r="E25" s="25" t="s">
        <v>51</v>
      </c>
      <c r="F25" s="23">
        <v>20</v>
      </c>
      <c r="G25" s="23" t="s">
        <v>46</v>
      </c>
      <c r="H25" s="24" t="s">
        <v>103</v>
      </c>
    </row>
    <row r="26" spans="2:8" ht="19.5" customHeight="1" x14ac:dyDescent="0.25">
      <c r="B26" s="27"/>
      <c r="C26" s="27"/>
      <c r="D26" s="27"/>
      <c r="E26" s="27"/>
      <c r="F26" s="27"/>
      <c r="G26" s="27"/>
      <c r="H26" s="27"/>
    </row>
    <row r="27" spans="2:8" ht="19.5" customHeight="1" x14ac:dyDescent="0.25">
      <c r="B27" s="27"/>
      <c r="C27" s="27"/>
      <c r="D27" s="27"/>
      <c r="E27" s="27"/>
      <c r="F27" s="27"/>
      <c r="G27" s="27"/>
      <c r="H27" s="27"/>
    </row>
    <row r="28" spans="2:8" ht="19.5" customHeight="1" x14ac:dyDescent="0.25">
      <c r="B28" s="27"/>
      <c r="C28" s="27"/>
      <c r="D28" s="27"/>
      <c r="E28" s="27"/>
      <c r="F28" s="27"/>
      <c r="G28" s="27"/>
      <c r="H28" s="27"/>
    </row>
    <row r="29" spans="2:8" ht="19.5" customHeight="1" x14ac:dyDescent="0.25">
      <c r="B29" s="27"/>
      <c r="C29" s="27"/>
      <c r="D29" s="27"/>
      <c r="E29" s="27"/>
      <c r="F29" s="27"/>
      <c r="G29" s="27"/>
      <c r="H29" s="27"/>
    </row>
    <row r="30" spans="2:8" ht="19.5" customHeight="1" x14ac:dyDescent="0.25">
      <c r="B30" s="27"/>
      <c r="C30" s="27"/>
      <c r="D30" s="27"/>
      <c r="E30" s="27"/>
      <c r="F30" s="27"/>
      <c r="G30" s="27"/>
      <c r="H30" s="27"/>
    </row>
    <row r="31" spans="2:8" ht="19.5" customHeight="1" x14ac:dyDescent="0.25">
      <c r="B31" s="27"/>
      <c r="C31" s="27"/>
      <c r="D31" s="27"/>
      <c r="E31" s="27"/>
      <c r="F31" s="27"/>
      <c r="G31" s="27"/>
      <c r="H31" s="27"/>
    </row>
    <row r="32" spans="2:8" ht="19.5" customHeight="1" x14ac:dyDescent="0.25">
      <c r="B32" s="27"/>
      <c r="C32" s="27"/>
      <c r="D32" s="27"/>
      <c r="E32" s="27"/>
      <c r="F32" s="27"/>
      <c r="G32" s="27"/>
      <c r="H32" s="27"/>
    </row>
    <row r="33" spans="2:8" ht="19.5" customHeight="1" x14ac:dyDescent="0.25">
      <c r="B33" s="27"/>
      <c r="C33" s="27"/>
      <c r="D33" s="27"/>
      <c r="E33" s="27"/>
      <c r="F33" s="27"/>
      <c r="G33" s="27"/>
      <c r="H33" s="27"/>
    </row>
    <row r="34" spans="2:8" ht="19.5" customHeight="1" x14ac:dyDescent="0.25">
      <c r="B34" s="27"/>
      <c r="C34" s="27"/>
      <c r="D34" s="27"/>
      <c r="E34" s="27"/>
      <c r="F34" s="27"/>
      <c r="G34" s="27"/>
      <c r="H34" s="27"/>
    </row>
    <row r="35" spans="2:8" ht="19.5" customHeight="1" x14ac:dyDescent="0.25">
      <c r="B35" s="27"/>
      <c r="C35" s="27"/>
      <c r="D35" s="27"/>
      <c r="E35" s="27"/>
      <c r="F35" s="27"/>
      <c r="G35" s="27"/>
      <c r="H35" s="27"/>
    </row>
    <row r="36" spans="2:8" ht="19.5" customHeight="1" x14ac:dyDescent="0.25">
      <c r="B36" s="27"/>
      <c r="C36" s="27"/>
      <c r="D36" s="27"/>
      <c r="E36" s="27"/>
      <c r="F36" s="27"/>
      <c r="G36" s="27"/>
      <c r="H36" s="27"/>
    </row>
    <row r="37" spans="2:8" ht="19.5" customHeight="1" x14ac:dyDescent="0.25">
      <c r="B37" s="27"/>
      <c r="C37" s="27"/>
      <c r="D37" s="27"/>
      <c r="E37" s="27"/>
      <c r="F37" s="27"/>
      <c r="G37" s="27"/>
      <c r="H37" s="27"/>
    </row>
    <row r="38" spans="2:8" ht="19.5" customHeight="1" x14ac:dyDescent="0.25">
      <c r="B38" s="27"/>
      <c r="C38" s="27"/>
      <c r="D38" s="27"/>
      <c r="E38" s="27"/>
      <c r="F38" s="27"/>
      <c r="G38" s="27"/>
      <c r="H38" s="27"/>
    </row>
    <row r="39" spans="2:8" ht="19.5" customHeight="1" x14ac:dyDescent="0.25">
      <c r="B39" s="27"/>
      <c r="C39" s="27"/>
      <c r="D39" s="27"/>
      <c r="E39" s="27"/>
      <c r="F39" s="27"/>
      <c r="G39" s="27"/>
      <c r="H39" s="27"/>
    </row>
    <row r="40" spans="2:8" ht="19.5" customHeight="1" x14ac:dyDescent="0.25">
      <c r="B40" s="27"/>
      <c r="C40" s="27"/>
      <c r="D40" s="27"/>
      <c r="E40" s="27"/>
      <c r="F40" s="27"/>
      <c r="G40" s="27"/>
      <c r="H40" s="27"/>
    </row>
    <row r="41" spans="2:8" ht="19.5" customHeight="1" x14ac:dyDescent="0.25">
      <c r="B41" s="27"/>
      <c r="C41" s="27"/>
      <c r="D41" s="27"/>
      <c r="E41" s="27"/>
      <c r="F41" s="27"/>
      <c r="G41" s="27"/>
      <c r="H41" s="27"/>
    </row>
    <row r="42" spans="2:8" ht="19.5" customHeight="1" x14ac:dyDescent="0.25">
      <c r="B42" s="27"/>
      <c r="C42" s="27"/>
      <c r="D42" s="27"/>
      <c r="E42" s="27"/>
      <c r="F42" s="27"/>
      <c r="G42" s="27"/>
      <c r="H42" s="27"/>
    </row>
    <row r="43" spans="2:8" ht="19.5" customHeight="1" x14ac:dyDescent="0.25">
      <c r="B43" s="27"/>
      <c r="C43" s="27"/>
      <c r="D43" s="27"/>
      <c r="E43" s="27"/>
      <c r="F43" s="27"/>
      <c r="G43" s="27"/>
      <c r="H43" s="27"/>
    </row>
    <row r="44" spans="2:8" ht="19.5" customHeight="1" x14ac:dyDescent="0.25">
      <c r="B44" s="27"/>
      <c r="C44" s="27"/>
      <c r="D44" s="27"/>
      <c r="E44" s="27"/>
      <c r="F44" s="27"/>
      <c r="G44" s="27"/>
      <c r="H44" s="27"/>
    </row>
    <row r="45" spans="2:8" ht="19.5" customHeight="1" x14ac:dyDescent="0.25">
      <c r="B45" s="27"/>
      <c r="C45" s="27"/>
      <c r="D45" s="27"/>
      <c r="E45" s="27"/>
      <c r="F45" s="27"/>
      <c r="G45" s="27"/>
      <c r="H45" s="27"/>
    </row>
    <row r="46" spans="2:8" ht="19.5" customHeight="1" x14ac:dyDescent="0.25">
      <c r="B46" s="27"/>
      <c r="C46" s="27"/>
      <c r="D46" s="27"/>
      <c r="E46" s="27"/>
      <c r="F46" s="27"/>
      <c r="G46" s="27"/>
      <c r="H46" s="27"/>
    </row>
    <row r="47" spans="2:8" ht="19.5" customHeight="1" x14ac:dyDescent="0.25">
      <c r="B47" s="27"/>
      <c r="C47" s="27"/>
      <c r="D47" s="27"/>
      <c r="E47" s="27"/>
      <c r="F47" s="27"/>
      <c r="G47" s="27"/>
      <c r="H47" s="27"/>
    </row>
    <row r="48" spans="2:8" ht="19.5" customHeight="1" x14ac:dyDescent="0.25">
      <c r="B48" s="27"/>
      <c r="C48" s="27"/>
      <c r="D48" s="27"/>
      <c r="E48" s="27"/>
      <c r="F48" s="27"/>
      <c r="G48" s="27"/>
      <c r="H48" s="27"/>
    </row>
    <row r="49" spans="2:8" ht="19.5" customHeight="1" x14ac:dyDescent="0.25">
      <c r="B49" s="27"/>
      <c r="C49" s="27"/>
      <c r="D49" s="27"/>
      <c r="E49" s="27"/>
      <c r="F49" s="27"/>
      <c r="G49" s="27"/>
      <c r="H49" s="27"/>
    </row>
    <row r="50" spans="2:8" ht="19.5" customHeight="1" x14ac:dyDescent="0.25">
      <c r="B50" s="27"/>
      <c r="C50" s="27"/>
      <c r="D50" s="27"/>
      <c r="E50" s="27"/>
      <c r="F50" s="27"/>
      <c r="G50" s="27"/>
      <c r="H50" s="27"/>
    </row>
    <row r="51" spans="2:8" ht="19.5" customHeight="1" x14ac:dyDescent="0.25">
      <c r="B51" s="27"/>
      <c r="C51" s="27"/>
      <c r="D51" s="27"/>
      <c r="E51" s="27"/>
      <c r="F51" s="27"/>
      <c r="G51" s="27"/>
      <c r="H51" s="27"/>
    </row>
    <row r="52" spans="2:8" ht="19.5" customHeight="1" x14ac:dyDescent="0.25">
      <c r="B52" s="27"/>
      <c r="C52" s="27"/>
      <c r="D52" s="27"/>
      <c r="E52" s="27"/>
      <c r="F52" s="27"/>
      <c r="G52" s="27"/>
      <c r="H52" s="27"/>
    </row>
    <row r="53" spans="2:8" ht="19.5" customHeight="1" x14ac:dyDescent="0.25">
      <c r="B53" s="27"/>
      <c r="C53" s="27"/>
      <c r="D53" s="27"/>
      <c r="E53" s="27"/>
      <c r="F53" s="27"/>
      <c r="G53" s="27"/>
      <c r="H53" s="27"/>
    </row>
    <row r="54" spans="2:8" ht="19.5" customHeight="1" x14ac:dyDescent="0.25">
      <c r="B54" s="27"/>
      <c r="C54" s="27"/>
      <c r="D54" s="27"/>
      <c r="E54" s="27"/>
      <c r="F54" s="27"/>
      <c r="G54" s="27"/>
      <c r="H54" s="27"/>
    </row>
    <row r="55" spans="2:8" ht="19.5" customHeight="1" x14ac:dyDescent="0.25">
      <c r="B55" s="27"/>
      <c r="C55" s="27"/>
      <c r="D55" s="27"/>
      <c r="E55" s="27"/>
      <c r="F55" s="27"/>
      <c r="G55" s="27"/>
      <c r="H55" s="27"/>
    </row>
    <row r="56" spans="2:8" ht="19.5" customHeight="1" x14ac:dyDescent="0.25">
      <c r="B56" s="27"/>
      <c r="C56" s="27"/>
      <c r="D56" s="27"/>
      <c r="E56" s="27"/>
      <c r="F56" s="27"/>
      <c r="G56" s="27"/>
      <c r="H56" s="27"/>
    </row>
    <row r="57" spans="2:8" ht="19.5" customHeight="1" x14ac:dyDescent="0.25">
      <c r="B57" s="27"/>
      <c r="C57" s="27"/>
      <c r="D57" s="27"/>
      <c r="E57" s="27"/>
      <c r="F57" s="27"/>
      <c r="G57" s="27"/>
      <c r="H57" s="27"/>
    </row>
    <row r="58" spans="2:8" ht="19.5" customHeight="1" x14ac:dyDescent="0.25">
      <c r="B58" s="27"/>
      <c r="C58" s="27"/>
      <c r="D58" s="27"/>
      <c r="E58" s="27"/>
      <c r="F58" s="27"/>
      <c r="G58" s="27"/>
      <c r="H58" s="27"/>
    </row>
    <row r="59" spans="2:8" ht="19.5" customHeight="1" x14ac:dyDescent="0.25">
      <c r="B59" s="27"/>
      <c r="C59" s="27"/>
      <c r="D59" s="27"/>
      <c r="E59" s="27"/>
      <c r="F59" s="27"/>
      <c r="G59" s="27"/>
      <c r="H59" s="27"/>
    </row>
    <row r="60" spans="2:8" ht="19.5" customHeight="1" x14ac:dyDescent="0.25">
      <c r="B60" s="27"/>
      <c r="C60" s="27"/>
      <c r="D60" s="27"/>
      <c r="E60" s="27"/>
      <c r="F60" s="27"/>
      <c r="G60" s="27"/>
      <c r="H60" s="27"/>
    </row>
    <row r="61" spans="2:8" ht="19.5" customHeight="1" x14ac:dyDescent="0.25">
      <c r="B61" s="27"/>
      <c r="C61" s="27"/>
      <c r="D61" s="27"/>
      <c r="E61" s="27"/>
      <c r="F61" s="27"/>
      <c r="G61" s="27"/>
      <c r="H61" s="27"/>
    </row>
    <row r="62" spans="2:8" ht="19.5" customHeight="1" x14ac:dyDescent="0.25">
      <c r="B62" s="27"/>
      <c r="C62" s="27"/>
      <c r="D62" s="27"/>
      <c r="E62" s="27"/>
      <c r="F62" s="27"/>
      <c r="G62" s="27"/>
      <c r="H62" s="27"/>
    </row>
    <row r="63" spans="2:8" ht="19.5" customHeight="1" x14ac:dyDescent="0.25">
      <c r="B63" s="27"/>
      <c r="C63" s="27"/>
      <c r="D63" s="27"/>
      <c r="E63" s="27"/>
      <c r="F63" s="27"/>
      <c r="G63" s="27"/>
      <c r="H63" s="27"/>
    </row>
    <row r="64" spans="2:8" ht="19.5" customHeight="1" x14ac:dyDescent="0.25">
      <c r="B64" s="27"/>
      <c r="C64" s="27"/>
      <c r="D64" s="27"/>
      <c r="E64" s="27"/>
      <c r="F64" s="27"/>
      <c r="G64" s="27"/>
      <c r="H64" s="27"/>
    </row>
    <row r="65" spans="2:8" ht="19.5" customHeight="1" x14ac:dyDescent="0.25">
      <c r="B65" s="27"/>
      <c r="C65" s="27"/>
      <c r="D65" s="27"/>
      <c r="E65" s="27"/>
      <c r="F65" s="27"/>
      <c r="G65" s="27"/>
      <c r="H65" s="27"/>
    </row>
    <row r="66" spans="2:8" ht="19.5" customHeight="1" x14ac:dyDescent="0.25">
      <c r="B66" s="27"/>
      <c r="C66" s="27"/>
      <c r="D66" s="27"/>
      <c r="E66" s="27"/>
      <c r="F66" s="27"/>
      <c r="G66" s="27"/>
      <c r="H66" s="27"/>
    </row>
    <row r="67" spans="2:8" ht="19.5" customHeight="1" x14ac:dyDescent="0.25">
      <c r="B67" s="27"/>
      <c r="C67" s="27"/>
      <c r="D67" s="27"/>
      <c r="E67" s="27"/>
      <c r="F67" s="27"/>
      <c r="G67" s="27"/>
      <c r="H67" s="27"/>
    </row>
    <row r="68" spans="2:8" ht="19.5" customHeight="1" x14ac:dyDescent="0.25">
      <c r="B68" s="27"/>
      <c r="C68" s="27"/>
      <c r="D68" s="27"/>
      <c r="E68" s="27"/>
      <c r="F68" s="27"/>
      <c r="G68" s="27"/>
      <c r="H68" s="27"/>
    </row>
    <row r="69" spans="2:8" ht="19.5" customHeight="1" x14ac:dyDescent="0.25">
      <c r="B69" s="27"/>
      <c r="C69" s="27"/>
      <c r="D69" s="27"/>
      <c r="E69" s="27"/>
      <c r="F69" s="27"/>
      <c r="G69" s="27"/>
      <c r="H69" s="27"/>
    </row>
    <row r="70" spans="2:8" ht="19.5" customHeight="1" x14ac:dyDescent="0.25">
      <c r="B70" s="27"/>
      <c r="C70" s="27"/>
      <c r="D70" s="27"/>
      <c r="E70" s="27"/>
      <c r="F70" s="27"/>
      <c r="G70" s="27"/>
      <c r="H70" s="27"/>
    </row>
    <row r="71" spans="2:8" ht="19.5" customHeight="1" x14ac:dyDescent="0.25">
      <c r="B71" s="27"/>
      <c r="C71" s="27"/>
      <c r="D71" s="27"/>
      <c r="E71" s="27"/>
      <c r="F71" s="27"/>
      <c r="G71" s="27"/>
      <c r="H71" s="27"/>
    </row>
    <row r="72" spans="2:8" ht="19.5" customHeight="1" x14ac:dyDescent="0.25">
      <c r="B72" s="27"/>
      <c r="C72" s="27"/>
      <c r="D72" s="27"/>
      <c r="E72" s="27"/>
      <c r="F72" s="27"/>
      <c r="G72" s="27"/>
      <c r="H72" s="27"/>
    </row>
    <row r="73" spans="2:8" ht="19.5" customHeight="1" x14ac:dyDescent="0.25">
      <c r="B73" s="27"/>
      <c r="C73" s="27"/>
      <c r="D73" s="27"/>
      <c r="E73" s="27"/>
      <c r="F73" s="27"/>
      <c r="G73" s="27"/>
      <c r="H73" s="27"/>
    </row>
    <row r="74" spans="2:8" ht="19.5" customHeight="1" x14ac:dyDescent="0.25">
      <c r="B74" s="27"/>
      <c r="C74" s="27"/>
      <c r="D74" s="27"/>
      <c r="E74" s="27"/>
      <c r="F74" s="27"/>
      <c r="G74" s="27"/>
      <c r="H74" s="27"/>
    </row>
    <row r="75" spans="2:8" ht="19.5" customHeight="1" x14ac:dyDescent="0.25">
      <c r="B75" s="27"/>
      <c r="C75" s="27"/>
      <c r="D75" s="27"/>
      <c r="E75" s="27"/>
      <c r="F75" s="27"/>
      <c r="G75" s="27"/>
      <c r="H75" s="27"/>
    </row>
    <row r="76" spans="2:8" ht="19.5" customHeight="1" x14ac:dyDescent="0.25">
      <c r="B76" s="27"/>
      <c r="C76" s="27"/>
      <c r="D76" s="27"/>
      <c r="E76" s="27"/>
      <c r="F76" s="27"/>
      <c r="G76" s="27"/>
      <c r="H76" s="27"/>
    </row>
    <row r="77" spans="2:8" ht="19.5" customHeight="1" x14ac:dyDescent="0.25">
      <c r="B77" s="27"/>
      <c r="C77" s="27"/>
      <c r="D77" s="27"/>
      <c r="E77" s="27"/>
      <c r="F77" s="27"/>
      <c r="G77" s="27"/>
      <c r="H77" s="27"/>
    </row>
    <row r="78" spans="2:8" ht="19.5" customHeight="1" x14ac:dyDescent="0.25">
      <c r="B78" s="27"/>
      <c r="C78" s="27"/>
      <c r="D78" s="27"/>
      <c r="E78" s="27"/>
      <c r="F78" s="27"/>
      <c r="G78" s="27"/>
      <c r="H78" s="27"/>
    </row>
    <row r="79" spans="2:8" ht="19.5" customHeight="1" x14ac:dyDescent="0.25">
      <c r="B79" s="27"/>
      <c r="C79" s="27"/>
      <c r="D79" s="27"/>
      <c r="E79" s="27"/>
      <c r="F79" s="27"/>
      <c r="G79" s="27"/>
      <c r="H79" s="27"/>
    </row>
    <row r="80" spans="2:8" ht="19.5" customHeight="1" x14ac:dyDescent="0.25">
      <c r="B80" s="27"/>
      <c r="C80" s="27"/>
      <c r="D80" s="27"/>
      <c r="E80" s="27"/>
      <c r="F80" s="27"/>
      <c r="G80" s="27"/>
      <c r="H80" s="27"/>
    </row>
    <row r="81" spans="2:8" ht="19.5" customHeight="1" x14ac:dyDescent="0.25">
      <c r="B81" s="27"/>
      <c r="C81" s="27"/>
      <c r="D81" s="27"/>
      <c r="E81" s="27"/>
      <c r="F81" s="27"/>
      <c r="G81" s="27"/>
      <c r="H81" s="27"/>
    </row>
    <row r="82" spans="2:8" ht="19.5" customHeight="1" x14ac:dyDescent="0.25">
      <c r="B82" s="27"/>
      <c r="C82" s="27"/>
      <c r="D82" s="27"/>
      <c r="E82" s="27"/>
      <c r="F82" s="27"/>
      <c r="G82" s="27"/>
      <c r="H82" s="27"/>
    </row>
    <row r="83" spans="2:8" ht="19.5" customHeight="1" x14ac:dyDescent="0.25">
      <c r="B83" s="27"/>
      <c r="C83" s="27"/>
      <c r="D83" s="27"/>
      <c r="E83" s="27"/>
      <c r="F83" s="27"/>
      <c r="G83" s="27"/>
      <c r="H83" s="27"/>
    </row>
    <row r="84" spans="2:8" ht="19.5" customHeight="1" x14ac:dyDescent="0.25">
      <c r="B84" s="27"/>
      <c r="C84" s="27"/>
      <c r="D84" s="27"/>
      <c r="E84" s="27"/>
      <c r="F84" s="27"/>
      <c r="G84" s="27"/>
      <c r="H84" s="27"/>
    </row>
    <row r="85" spans="2:8" ht="19.5" customHeight="1" x14ac:dyDescent="0.25">
      <c r="B85" s="27"/>
      <c r="C85" s="27"/>
      <c r="D85" s="27"/>
      <c r="E85" s="27"/>
      <c r="F85" s="27"/>
      <c r="G85" s="27"/>
      <c r="H85" s="27"/>
    </row>
    <row r="86" spans="2:8" ht="19.5" customHeight="1" x14ac:dyDescent="0.25">
      <c r="B86" s="27"/>
      <c r="C86" s="27"/>
      <c r="D86" s="27"/>
      <c r="E86" s="27"/>
      <c r="F86" s="27"/>
      <c r="G86" s="27"/>
      <c r="H86" s="27"/>
    </row>
    <row r="87" spans="2:8" ht="19.5" customHeight="1" x14ac:dyDescent="0.25">
      <c r="B87" s="27"/>
      <c r="C87" s="27"/>
      <c r="D87" s="27"/>
      <c r="E87" s="27"/>
      <c r="F87" s="27"/>
      <c r="G87" s="27"/>
      <c r="H87" s="27"/>
    </row>
    <row r="88" spans="2:8" ht="19.5" customHeight="1" x14ac:dyDescent="0.25">
      <c r="B88" s="27"/>
      <c r="C88" s="27"/>
      <c r="D88" s="27"/>
      <c r="E88" s="27"/>
      <c r="F88" s="27"/>
      <c r="G88" s="27"/>
      <c r="H88" s="27"/>
    </row>
    <row r="89" spans="2:8" ht="19.5" customHeight="1" x14ac:dyDescent="0.25">
      <c r="B89" s="27"/>
      <c r="C89" s="27"/>
      <c r="D89" s="27"/>
      <c r="E89" s="27"/>
      <c r="F89" s="27"/>
      <c r="G89" s="27"/>
      <c r="H89" s="27"/>
    </row>
    <row r="90" spans="2:8" ht="19.5" customHeight="1" x14ac:dyDescent="0.25">
      <c r="B90" s="27"/>
      <c r="C90" s="27"/>
      <c r="D90" s="27"/>
      <c r="E90" s="27"/>
      <c r="F90" s="27"/>
      <c r="G90" s="27"/>
      <c r="H90" s="27"/>
    </row>
    <row r="91" spans="2:8" ht="19.5" customHeight="1" x14ac:dyDescent="0.25">
      <c r="B91" s="27"/>
      <c r="C91" s="27"/>
      <c r="D91" s="27"/>
      <c r="E91" s="27"/>
      <c r="F91" s="27"/>
      <c r="G91" s="27"/>
      <c r="H91" s="27"/>
    </row>
    <row r="92" spans="2:8" ht="19.5" customHeight="1" x14ac:dyDescent="0.25">
      <c r="B92" s="27"/>
      <c r="C92" s="27"/>
      <c r="D92" s="27"/>
      <c r="E92" s="27"/>
      <c r="F92" s="27"/>
      <c r="G92" s="27"/>
      <c r="H92" s="27"/>
    </row>
    <row r="93" spans="2:8" ht="19.5" customHeight="1" x14ac:dyDescent="0.25">
      <c r="B93" s="27"/>
      <c r="C93" s="27"/>
      <c r="D93" s="27"/>
      <c r="E93" s="27"/>
      <c r="F93" s="27"/>
      <c r="G93" s="27"/>
      <c r="H93" s="27"/>
    </row>
    <row r="94" spans="2:8" ht="19.5" customHeight="1" x14ac:dyDescent="0.25">
      <c r="B94" s="27"/>
      <c r="C94" s="27"/>
      <c r="D94" s="27"/>
      <c r="E94" s="27"/>
      <c r="F94" s="27"/>
      <c r="G94" s="27"/>
      <c r="H94" s="27"/>
    </row>
    <row r="95" spans="2:8" ht="19.5" customHeight="1" x14ac:dyDescent="0.25">
      <c r="B95" s="27"/>
      <c r="C95" s="27"/>
      <c r="D95" s="27"/>
      <c r="E95" s="27"/>
      <c r="F95" s="27"/>
      <c r="G95" s="27"/>
      <c r="H95" s="27"/>
    </row>
    <row r="96" spans="2:8" ht="19.5" customHeight="1" x14ac:dyDescent="0.25">
      <c r="B96" s="27"/>
      <c r="C96" s="27"/>
      <c r="D96" s="27"/>
      <c r="E96" s="27"/>
      <c r="F96" s="27"/>
      <c r="G96" s="27"/>
      <c r="H96" s="27"/>
    </row>
    <row r="97" spans="2:8" ht="19.5" customHeight="1" x14ac:dyDescent="0.25">
      <c r="B97" s="27"/>
      <c r="C97" s="27"/>
      <c r="D97" s="27"/>
      <c r="E97" s="27"/>
      <c r="F97" s="27"/>
      <c r="G97" s="27"/>
      <c r="H97" s="27"/>
    </row>
    <row r="98" spans="2:8" ht="19.5" customHeight="1" x14ac:dyDescent="0.25">
      <c r="B98" s="27"/>
      <c r="C98" s="27"/>
      <c r="D98" s="27"/>
      <c r="E98" s="27"/>
      <c r="F98" s="27"/>
      <c r="G98" s="27"/>
      <c r="H98" s="27"/>
    </row>
    <row r="99" spans="2:8" ht="19.5" customHeight="1" x14ac:dyDescent="0.25">
      <c r="B99" s="27"/>
      <c r="C99" s="27"/>
      <c r="D99" s="27"/>
      <c r="E99" s="27"/>
      <c r="F99" s="27"/>
      <c r="G99" s="27"/>
      <c r="H99" s="27"/>
    </row>
    <row r="100" spans="2:8" ht="19.5" customHeight="1" x14ac:dyDescent="0.25">
      <c r="B100" s="27"/>
      <c r="C100" s="27"/>
      <c r="D100" s="27"/>
      <c r="E100" s="27"/>
      <c r="F100" s="27"/>
      <c r="G100" s="27"/>
      <c r="H100" s="27"/>
    </row>
    <row r="101" spans="2:8" ht="19.5" customHeight="1" x14ac:dyDescent="0.25">
      <c r="B101" s="27"/>
      <c r="C101" s="27"/>
      <c r="D101" s="27"/>
      <c r="E101" s="27"/>
      <c r="F101" s="27"/>
      <c r="G101" s="27"/>
      <c r="H101" s="27"/>
    </row>
    <row r="102" spans="2:8" ht="19.5" customHeight="1" x14ac:dyDescent="0.25">
      <c r="B102" s="27"/>
      <c r="C102" s="27"/>
      <c r="D102" s="27"/>
      <c r="E102" s="27"/>
      <c r="F102" s="27"/>
      <c r="G102" s="27"/>
      <c r="H102" s="27"/>
    </row>
    <row r="103" spans="2:8" ht="19.5" customHeight="1" x14ac:dyDescent="0.25">
      <c r="B103" s="27"/>
      <c r="C103" s="27"/>
      <c r="D103" s="27"/>
      <c r="E103" s="27"/>
      <c r="F103" s="27"/>
      <c r="G103" s="27"/>
      <c r="H103" s="27"/>
    </row>
    <row r="104" spans="2:8" ht="19.5" customHeight="1" x14ac:dyDescent="0.25">
      <c r="B104" s="27"/>
      <c r="C104" s="27"/>
      <c r="D104" s="27"/>
      <c r="E104" s="27"/>
      <c r="F104" s="27"/>
      <c r="G104" s="27"/>
      <c r="H104" s="27"/>
    </row>
    <row r="105" spans="2:8" ht="19.5" customHeight="1" x14ac:dyDescent="0.25">
      <c r="B105" s="27"/>
      <c r="C105" s="27"/>
      <c r="D105" s="27"/>
      <c r="E105" s="27"/>
      <c r="F105" s="27"/>
      <c r="G105" s="27"/>
      <c r="H105" s="27"/>
    </row>
  </sheetData>
  <mergeCells count="2">
    <mergeCell ref="B1:H3"/>
    <mergeCell ref="K1:L3"/>
  </mergeCells>
  <dataValidations count="2">
    <dataValidation type="list" showErrorMessage="1" errorTitle="Ungültige Eingabe" error="Bitte einen Wert aus der Liste wählen." sqref="E6:E105" xr:uid="{00000000-0002-0000-0100-000000000000}">
      <formula1>"Körperpflege,Mobilität,Ernährung,Medikamentengabe,Hauswirtschaft,Betreuung/Beschäftigung,Arztbegleitung,Lagerung,Sonstiges"</formula1>
      <formula2>0</formula2>
    </dataValidation>
    <dataValidation type="list" showErrorMessage="1" errorTitle="Ungültige Eingabe" error="Bitte einen Wert aus der Liste wählen." sqref="G6:G105" xr:uid="{00000000-0002-0000-0100-000001000000}">
      <formula1>"Selbstständig,Überwiegend selbstständig,Überwiegend unselbstständig,Unselbstständig"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BA3C3"/>
  </sheetPr>
  <dimension ref="A1:K41"/>
  <sheetViews>
    <sheetView showGridLines="0" zoomScaleNormal="100" workbookViewId="0">
      <pane ySplit="5" topLeftCell="A6" activePane="bottomLeft" state="frozen"/>
      <selection pane="bottomLeft"/>
    </sheetView>
  </sheetViews>
  <sheetFormatPr baseColWidth="10" defaultColWidth="8.7109375" defaultRowHeight="15" x14ac:dyDescent="0.25"/>
  <cols>
    <col min="1" max="1" width="2" customWidth="1"/>
    <col min="2" max="2" width="22" customWidth="1"/>
    <col min="3" max="3" width="16" customWidth="1"/>
    <col min="4" max="4" width="14" customWidth="1"/>
    <col min="5" max="8" width="10" customWidth="1"/>
    <col min="9" max="9" width="18" customWidth="1"/>
    <col min="10" max="10" width="22" customWidth="1"/>
    <col min="11" max="11" width="2" customWidth="1"/>
  </cols>
  <sheetData>
    <row r="1" spans="1:11" ht="15.75" customHeight="1" x14ac:dyDescent="0.25">
      <c r="A1" s="15"/>
      <c r="B1" s="7" t="s">
        <v>104</v>
      </c>
      <c r="C1" s="7"/>
      <c r="D1" s="7"/>
      <c r="E1" s="7"/>
      <c r="F1" s="7"/>
      <c r="G1" s="7"/>
      <c r="H1" s="7"/>
      <c r="I1" s="7"/>
      <c r="J1" s="7"/>
      <c r="K1" s="7"/>
    </row>
    <row r="2" spans="1:11" ht="15.75" customHeight="1" x14ac:dyDescent="0.25">
      <c r="A2" s="15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5.75" customHeight="1" x14ac:dyDescent="0.25">
      <c r="A3" s="15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3.75" customHeigh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 ht="27.75" customHeight="1" x14ac:dyDescent="0.25">
      <c r="B5" s="17" t="s">
        <v>105</v>
      </c>
      <c r="C5" s="17" t="s">
        <v>106</v>
      </c>
      <c r="D5" s="17" t="s">
        <v>107</v>
      </c>
      <c r="E5" s="17" t="s">
        <v>108</v>
      </c>
      <c r="F5" s="17" t="s">
        <v>109</v>
      </c>
      <c r="G5" s="17" t="s">
        <v>110</v>
      </c>
      <c r="H5" s="17" t="s">
        <v>111</v>
      </c>
      <c r="I5" s="17" t="s">
        <v>112</v>
      </c>
      <c r="J5" s="17" t="s">
        <v>113</v>
      </c>
    </row>
    <row r="6" spans="1:11" ht="21.75" customHeight="1" x14ac:dyDescent="0.25">
      <c r="B6" s="22" t="s">
        <v>114</v>
      </c>
      <c r="C6" s="22" t="s">
        <v>115</v>
      </c>
      <c r="D6" s="22" t="s">
        <v>116</v>
      </c>
      <c r="E6" s="28" t="s">
        <v>117</v>
      </c>
      <c r="F6" s="20" t="s">
        <v>95</v>
      </c>
      <c r="G6" s="20" t="s">
        <v>95</v>
      </c>
      <c r="H6" s="20" t="s">
        <v>95</v>
      </c>
      <c r="I6" s="20" t="s">
        <v>118</v>
      </c>
      <c r="J6" s="20" t="s">
        <v>119</v>
      </c>
    </row>
    <row r="7" spans="1:11" ht="21.75" customHeight="1" x14ac:dyDescent="0.25">
      <c r="B7" s="25" t="s">
        <v>120</v>
      </c>
      <c r="C7" s="25" t="s">
        <v>121</v>
      </c>
      <c r="D7" s="25" t="s">
        <v>122</v>
      </c>
      <c r="E7" s="29" t="s">
        <v>117</v>
      </c>
      <c r="F7" s="23" t="s">
        <v>95</v>
      </c>
      <c r="G7" s="23" t="s">
        <v>95</v>
      </c>
      <c r="H7" s="23" t="s">
        <v>95</v>
      </c>
      <c r="I7" s="23" t="s">
        <v>123</v>
      </c>
      <c r="J7" s="23" t="s">
        <v>119</v>
      </c>
    </row>
    <row r="8" spans="1:11" ht="21.75" customHeight="1" x14ac:dyDescent="0.25">
      <c r="B8" s="22" t="s">
        <v>124</v>
      </c>
      <c r="C8" s="22" t="s">
        <v>125</v>
      </c>
      <c r="D8" s="22" t="s">
        <v>126</v>
      </c>
      <c r="E8" s="28" t="s">
        <v>117</v>
      </c>
      <c r="F8" s="20" t="s">
        <v>95</v>
      </c>
      <c r="G8" s="20" t="s">
        <v>95</v>
      </c>
      <c r="H8" s="20" t="s">
        <v>95</v>
      </c>
      <c r="I8" s="20" t="s">
        <v>127</v>
      </c>
      <c r="J8" s="20" t="s">
        <v>119</v>
      </c>
    </row>
    <row r="9" spans="1:11" ht="21.75" customHeight="1" x14ac:dyDescent="0.25">
      <c r="B9" s="25" t="s">
        <v>128</v>
      </c>
      <c r="C9" s="25" t="s">
        <v>129</v>
      </c>
      <c r="D9" s="25" t="s">
        <v>130</v>
      </c>
      <c r="E9" s="29" t="s">
        <v>117</v>
      </c>
      <c r="F9" s="23" t="s">
        <v>95</v>
      </c>
      <c r="G9" s="23" t="s">
        <v>95</v>
      </c>
      <c r="H9" s="23" t="s">
        <v>95</v>
      </c>
      <c r="I9" s="23" t="s">
        <v>131</v>
      </c>
      <c r="J9" s="23" t="s">
        <v>132</v>
      </c>
    </row>
    <row r="10" spans="1:11" ht="21.75" customHeight="1" x14ac:dyDescent="0.25">
      <c r="B10" s="22" t="s">
        <v>133</v>
      </c>
      <c r="C10" s="22" t="s">
        <v>134</v>
      </c>
      <c r="D10" s="22" t="s">
        <v>130</v>
      </c>
      <c r="E10" s="28" t="s">
        <v>117</v>
      </c>
      <c r="F10" s="20" t="s">
        <v>95</v>
      </c>
      <c r="G10" s="20" t="s">
        <v>95</v>
      </c>
      <c r="H10" s="20" t="s">
        <v>95</v>
      </c>
      <c r="I10" s="20" t="s">
        <v>135</v>
      </c>
      <c r="J10" s="20" t="s">
        <v>119</v>
      </c>
    </row>
    <row r="11" spans="1:11" ht="21.75" customHeight="1" x14ac:dyDescent="0.25">
      <c r="B11" s="25" t="s">
        <v>136</v>
      </c>
      <c r="C11" s="25" t="s">
        <v>137</v>
      </c>
      <c r="D11" s="25" t="s">
        <v>138</v>
      </c>
      <c r="E11" s="23" t="s">
        <v>95</v>
      </c>
      <c r="F11" s="23" t="s">
        <v>95</v>
      </c>
      <c r="G11" s="29" t="s">
        <v>117</v>
      </c>
      <c r="H11" s="23" t="s">
        <v>95</v>
      </c>
      <c r="I11" s="23" t="s">
        <v>139</v>
      </c>
      <c r="J11" s="23" t="s">
        <v>132</v>
      </c>
    </row>
    <row r="12" spans="1:11" ht="21.75" customHeight="1" x14ac:dyDescent="0.25">
      <c r="B12" s="22" t="s">
        <v>140</v>
      </c>
      <c r="C12" s="22" t="s">
        <v>141</v>
      </c>
      <c r="D12" s="22" t="s">
        <v>116</v>
      </c>
      <c r="E12" s="20" t="s">
        <v>95</v>
      </c>
      <c r="F12" s="20" t="s">
        <v>95</v>
      </c>
      <c r="G12" s="20" t="s">
        <v>95</v>
      </c>
      <c r="H12" s="28" t="s">
        <v>142</v>
      </c>
      <c r="I12" s="20" t="s">
        <v>143</v>
      </c>
      <c r="J12" s="20" t="s">
        <v>144</v>
      </c>
    </row>
    <row r="13" spans="1:11" ht="21.75" customHeight="1" x14ac:dyDescent="0.25">
      <c r="B13" s="25" t="s">
        <v>145</v>
      </c>
      <c r="C13" s="25" t="s">
        <v>146</v>
      </c>
      <c r="D13" s="25" t="s">
        <v>147</v>
      </c>
      <c r="E13" s="29" t="s">
        <v>117</v>
      </c>
      <c r="F13" s="23" t="s">
        <v>95</v>
      </c>
      <c r="G13" s="23" t="s">
        <v>95</v>
      </c>
      <c r="H13" s="23" t="s">
        <v>95</v>
      </c>
      <c r="I13" s="23" t="s">
        <v>148</v>
      </c>
      <c r="J13" s="23" t="s">
        <v>119</v>
      </c>
    </row>
    <row r="14" spans="1:11" ht="19.5" customHeight="1" x14ac:dyDescent="0.25">
      <c r="B14" s="27"/>
      <c r="C14" s="27"/>
      <c r="D14" s="27"/>
      <c r="E14" s="27"/>
      <c r="F14" s="27"/>
      <c r="G14" s="27"/>
      <c r="H14" s="27"/>
      <c r="I14" s="27"/>
      <c r="J14" s="27"/>
    </row>
    <row r="15" spans="1:11" ht="19.5" customHeight="1" x14ac:dyDescent="0.25">
      <c r="B15" s="27"/>
      <c r="C15" s="27"/>
      <c r="D15" s="27"/>
      <c r="E15" s="27"/>
      <c r="F15" s="27"/>
      <c r="G15" s="27"/>
      <c r="H15" s="27"/>
      <c r="I15" s="27"/>
      <c r="J15" s="27"/>
    </row>
    <row r="16" spans="1:11" ht="19.5" customHeight="1" x14ac:dyDescent="0.25">
      <c r="B16" s="27"/>
      <c r="C16" s="27"/>
      <c r="D16" s="27"/>
      <c r="E16" s="27"/>
      <c r="F16" s="27"/>
      <c r="G16" s="27"/>
      <c r="H16" s="27"/>
      <c r="I16" s="27"/>
      <c r="J16" s="27"/>
    </row>
    <row r="17" spans="2:10" ht="19.5" customHeight="1" x14ac:dyDescent="0.25">
      <c r="B17" s="27"/>
      <c r="C17" s="27"/>
      <c r="D17" s="27"/>
      <c r="E17" s="27"/>
      <c r="F17" s="27"/>
      <c r="G17" s="27"/>
      <c r="H17" s="27"/>
      <c r="I17" s="27"/>
      <c r="J17" s="27"/>
    </row>
    <row r="18" spans="2:10" ht="19.5" customHeight="1" x14ac:dyDescent="0.25">
      <c r="B18" s="27"/>
      <c r="C18" s="27"/>
      <c r="D18" s="27"/>
      <c r="E18" s="27"/>
      <c r="F18" s="27"/>
      <c r="G18" s="27"/>
      <c r="H18" s="27"/>
      <c r="I18" s="27"/>
      <c r="J18" s="27"/>
    </row>
    <row r="19" spans="2:10" ht="19.5" customHeight="1" x14ac:dyDescent="0.25">
      <c r="B19" s="27"/>
      <c r="C19" s="27"/>
      <c r="D19" s="27"/>
      <c r="E19" s="27"/>
      <c r="F19" s="27"/>
      <c r="G19" s="27"/>
      <c r="H19" s="27"/>
      <c r="I19" s="27"/>
      <c r="J19" s="27"/>
    </row>
    <row r="20" spans="2:10" ht="19.5" customHeight="1" x14ac:dyDescent="0.25">
      <c r="B20" s="27"/>
      <c r="C20" s="27"/>
      <c r="D20" s="27"/>
      <c r="E20" s="27"/>
      <c r="F20" s="27"/>
      <c r="G20" s="27"/>
      <c r="H20" s="27"/>
      <c r="I20" s="27"/>
      <c r="J20" s="27"/>
    </row>
    <row r="21" spans="2:10" ht="19.5" customHeight="1" x14ac:dyDescent="0.25">
      <c r="B21" s="27"/>
      <c r="C21" s="27"/>
      <c r="D21" s="27"/>
      <c r="E21" s="27"/>
      <c r="F21" s="27"/>
      <c r="G21" s="27"/>
      <c r="H21" s="27"/>
      <c r="I21" s="27"/>
      <c r="J21" s="27"/>
    </row>
    <row r="22" spans="2:10" ht="19.5" customHeight="1" x14ac:dyDescent="0.25">
      <c r="B22" s="27"/>
      <c r="C22" s="27"/>
      <c r="D22" s="27"/>
      <c r="E22" s="27"/>
      <c r="F22" s="27"/>
      <c r="G22" s="27"/>
      <c r="H22" s="27"/>
      <c r="I22" s="27"/>
      <c r="J22" s="27"/>
    </row>
    <row r="23" spans="2:10" ht="19.5" customHeight="1" x14ac:dyDescent="0.25">
      <c r="B23" s="27"/>
      <c r="C23" s="27"/>
      <c r="D23" s="27"/>
      <c r="E23" s="27"/>
      <c r="F23" s="27"/>
      <c r="G23" s="27"/>
      <c r="H23" s="27"/>
      <c r="I23" s="27"/>
      <c r="J23" s="27"/>
    </row>
    <row r="24" spans="2:10" ht="19.5" customHeight="1" x14ac:dyDescent="0.25">
      <c r="B24" s="27"/>
      <c r="C24" s="27"/>
      <c r="D24" s="27"/>
      <c r="E24" s="27"/>
      <c r="F24" s="27"/>
      <c r="G24" s="27"/>
      <c r="H24" s="27"/>
      <c r="I24" s="27"/>
      <c r="J24" s="27"/>
    </row>
    <row r="25" spans="2:10" ht="19.5" customHeight="1" x14ac:dyDescent="0.25">
      <c r="B25" s="27"/>
      <c r="C25" s="27"/>
      <c r="D25" s="27"/>
      <c r="E25" s="27"/>
      <c r="F25" s="27"/>
      <c r="G25" s="27"/>
      <c r="H25" s="27"/>
      <c r="I25" s="27"/>
      <c r="J25" s="27"/>
    </row>
    <row r="26" spans="2:10" ht="19.5" customHeight="1" x14ac:dyDescent="0.25">
      <c r="B26" s="27"/>
      <c r="C26" s="27"/>
      <c r="D26" s="27"/>
      <c r="E26" s="27"/>
      <c r="F26" s="27"/>
      <c r="G26" s="27"/>
      <c r="H26" s="27"/>
      <c r="I26" s="27"/>
      <c r="J26" s="27"/>
    </row>
    <row r="27" spans="2:10" ht="19.5" customHeight="1" x14ac:dyDescent="0.25">
      <c r="B27" s="27"/>
      <c r="C27" s="27"/>
      <c r="D27" s="27"/>
      <c r="E27" s="27"/>
      <c r="F27" s="27"/>
      <c r="G27" s="27"/>
      <c r="H27" s="27"/>
      <c r="I27" s="27"/>
      <c r="J27" s="27"/>
    </row>
    <row r="28" spans="2:10" ht="19.5" customHeight="1" x14ac:dyDescent="0.25">
      <c r="B28" s="27"/>
      <c r="C28" s="27"/>
      <c r="D28" s="27"/>
      <c r="E28" s="27"/>
      <c r="F28" s="27"/>
      <c r="G28" s="27"/>
      <c r="H28" s="27"/>
      <c r="I28" s="27"/>
      <c r="J28" s="27"/>
    </row>
    <row r="29" spans="2:10" ht="19.5" customHeight="1" x14ac:dyDescent="0.25">
      <c r="B29" s="27"/>
      <c r="C29" s="27"/>
      <c r="D29" s="27"/>
      <c r="E29" s="27"/>
      <c r="F29" s="27"/>
      <c r="G29" s="27"/>
      <c r="H29" s="27"/>
      <c r="I29" s="27"/>
      <c r="J29" s="27"/>
    </row>
    <row r="30" spans="2:10" ht="19.5" customHeight="1" x14ac:dyDescent="0.25">
      <c r="B30" s="27"/>
      <c r="C30" s="27"/>
      <c r="D30" s="27"/>
      <c r="E30" s="27"/>
      <c r="F30" s="27"/>
      <c r="G30" s="27"/>
      <c r="H30" s="27"/>
      <c r="I30" s="27"/>
      <c r="J30" s="27"/>
    </row>
    <row r="31" spans="2:10" ht="19.5" customHeigh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ht="19.5" customHeight="1" x14ac:dyDescent="0.25">
      <c r="B32" s="27"/>
      <c r="C32" s="27"/>
      <c r="D32" s="27"/>
      <c r="E32" s="27"/>
      <c r="F32" s="27"/>
      <c r="G32" s="27"/>
      <c r="H32" s="27"/>
      <c r="I32" s="27"/>
      <c r="J32" s="27"/>
    </row>
    <row r="33" spans="2:11" ht="19.5" customHeight="1" x14ac:dyDescent="0.25">
      <c r="B33" s="27"/>
      <c r="C33" s="27"/>
      <c r="D33" s="27"/>
      <c r="E33" s="27"/>
      <c r="F33" s="27"/>
      <c r="G33" s="27"/>
      <c r="H33" s="27"/>
      <c r="I33" s="27"/>
      <c r="J33" s="27"/>
    </row>
    <row r="34" spans="2:11" ht="19.5" customHeight="1" x14ac:dyDescent="0.25">
      <c r="B34" s="27"/>
      <c r="C34" s="27"/>
      <c r="D34" s="27"/>
      <c r="E34" s="27"/>
      <c r="F34" s="27"/>
      <c r="G34" s="27"/>
      <c r="H34" s="27"/>
      <c r="I34" s="27"/>
      <c r="J34" s="27"/>
    </row>
    <row r="35" spans="2:11" ht="19.5" customHeight="1" x14ac:dyDescent="0.25">
      <c r="B35" s="27"/>
      <c r="C35" s="27"/>
      <c r="D35" s="27"/>
      <c r="E35" s="27"/>
      <c r="F35" s="27"/>
      <c r="G35" s="27"/>
      <c r="H35" s="27"/>
      <c r="I35" s="27"/>
      <c r="J35" s="27"/>
    </row>
    <row r="37" spans="2:11" ht="19.5" customHeight="1" x14ac:dyDescent="0.25">
      <c r="B37" s="5" t="s">
        <v>149</v>
      </c>
      <c r="C37" s="5"/>
      <c r="D37" s="5"/>
      <c r="E37" s="5"/>
      <c r="F37" s="5"/>
      <c r="G37" s="5"/>
      <c r="H37" s="5"/>
      <c r="I37" s="5"/>
      <c r="J37" s="5"/>
      <c r="K37" s="5"/>
    </row>
    <row r="38" spans="2:11" ht="18" customHeight="1" x14ac:dyDescent="0.25">
      <c r="B38" s="4" t="s">
        <v>150</v>
      </c>
      <c r="C38" s="4"/>
      <c r="D38" s="4"/>
      <c r="E38" s="4"/>
      <c r="F38" s="4"/>
      <c r="G38" s="4"/>
      <c r="H38" s="4"/>
      <c r="I38" s="4"/>
      <c r="J38" s="4"/>
      <c r="K38" s="4"/>
    </row>
    <row r="39" spans="2:11" ht="18" customHeight="1" x14ac:dyDescent="0.25">
      <c r="B39" s="4" t="s">
        <v>151</v>
      </c>
      <c r="C39" s="4"/>
      <c r="D39" s="4"/>
      <c r="E39" s="4"/>
      <c r="F39" s="4"/>
      <c r="G39" s="4"/>
      <c r="H39" s="4"/>
      <c r="I39" s="4"/>
      <c r="J39" s="4"/>
      <c r="K39" s="4"/>
    </row>
    <row r="40" spans="2:11" ht="18" customHeight="1" x14ac:dyDescent="0.25">
      <c r="B40" s="4" t="s">
        <v>152</v>
      </c>
      <c r="C40" s="4"/>
      <c r="D40" s="4"/>
      <c r="E40" s="4"/>
      <c r="F40" s="4"/>
      <c r="G40" s="4"/>
      <c r="H40" s="4"/>
      <c r="I40" s="4"/>
      <c r="J40" s="4"/>
      <c r="K40" s="4"/>
    </row>
    <row r="41" spans="2:11" ht="18" customHeight="1" x14ac:dyDescent="0.25">
      <c r="B41" s="4" t="s">
        <v>153</v>
      </c>
      <c r="C41" s="4"/>
      <c r="D41" s="4"/>
      <c r="E41" s="4"/>
      <c r="F41" s="4"/>
      <c r="G41" s="4"/>
      <c r="H41" s="4"/>
      <c r="I41" s="4"/>
      <c r="J41" s="4"/>
      <c r="K41" s="4"/>
    </row>
  </sheetData>
  <mergeCells count="6">
    <mergeCell ref="B41:K41"/>
    <mergeCell ref="B1:K3"/>
    <mergeCell ref="B37:K37"/>
    <mergeCell ref="B38:K38"/>
    <mergeCell ref="B39:K39"/>
    <mergeCell ref="B40:K40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E7E5E"/>
  </sheetPr>
  <dimension ref="A1:J75"/>
  <sheetViews>
    <sheetView showGridLines="0" zoomScaleNormal="100" workbookViewId="0">
      <pane ySplit="5" topLeftCell="A6" activePane="bottomLeft" state="frozen"/>
      <selection pane="bottomLeft"/>
    </sheetView>
  </sheetViews>
  <sheetFormatPr baseColWidth="10" defaultColWidth="8.7109375" defaultRowHeight="15" x14ac:dyDescent="0.25"/>
  <cols>
    <col min="1" max="1" width="2" customWidth="1"/>
    <col min="2" max="2" width="12" customWidth="1"/>
    <col min="3" max="3" width="9" customWidth="1"/>
    <col min="4" max="5" width="14" customWidth="1"/>
    <col min="6" max="6" width="10" customWidth="1"/>
    <col min="7" max="8" width="12" customWidth="1"/>
    <col min="9" max="9" width="18" customWidth="1"/>
    <col min="10" max="10" width="2" customWidth="1"/>
  </cols>
  <sheetData>
    <row r="1" spans="1:10" ht="15.75" customHeight="1" x14ac:dyDescent="0.25">
      <c r="A1" s="15"/>
      <c r="B1" s="7" t="s">
        <v>154</v>
      </c>
      <c r="C1" s="7"/>
      <c r="D1" s="7"/>
      <c r="E1" s="7"/>
      <c r="F1" s="7"/>
      <c r="G1" s="7"/>
      <c r="H1" s="7"/>
      <c r="I1" s="7"/>
      <c r="J1" s="15"/>
    </row>
    <row r="2" spans="1:10" ht="15.75" customHeight="1" x14ac:dyDescent="0.25">
      <c r="A2" s="15"/>
      <c r="B2" s="7"/>
      <c r="C2" s="7"/>
      <c r="D2" s="7"/>
      <c r="E2" s="7"/>
      <c r="F2" s="7"/>
      <c r="G2" s="7"/>
      <c r="H2" s="7"/>
      <c r="I2" s="7"/>
      <c r="J2" s="15"/>
    </row>
    <row r="3" spans="1:10" ht="15.75" customHeight="1" x14ac:dyDescent="0.25">
      <c r="A3" s="15"/>
      <c r="B3" s="7"/>
      <c r="C3" s="7"/>
      <c r="D3" s="7"/>
      <c r="E3" s="7"/>
      <c r="F3" s="7"/>
      <c r="G3" s="7"/>
      <c r="H3" s="7"/>
      <c r="I3" s="7"/>
      <c r="J3" s="15"/>
    </row>
    <row r="4" spans="1:10" ht="3.75" customHeigh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</row>
    <row r="5" spans="1:10" ht="27.75" customHeight="1" x14ac:dyDescent="0.25">
      <c r="B5" s="17" t="s">
        <v>29</v>
      </c>
      <c r="C5" s="17" t="s">
        <v>30</v>
      </c>
      <c r="D5" s="17" t="s">
        <v>155</v>
      </c>
      <c r="E5" s="17" t="s">
        <v>156</v>
      </c>
      <c r="F5" s="17" t="s">
        <v>157</v>
      </c>
      <c r="G5" s="17" t="s">
        <v>158</v>
      </c>
      <c r="H5" s="17" t="s">
        <v>159</v>
      </c>
      <c r="I5" s="17" t="s">
        <v>160</v>
      </c>
    </row>
    <row r="6" spans="1:10" ht="19.5" customHeight="1" x14ac:dyDescent="0.25">
      <c r="B6" s="20" t="s">
        <v>37</v>
      </c>
      <c r="C6" s="20" t="s">
        <v>49</v>
      </c>
      <c r="D6" s="20">
        <v>138</v>
      </c>
      <c r="E6" s="20">
        <v>84</v>
      </c>
      <c r="F6" s="20">
        <v>72</v>
      </c>
      <c r="G6" s="20">
        <v>78.5</v>
      </c>
      <c r="H6" s="20">
        <v>36.4</v>
      </c>
      <c r="I6" s="20" t="s">
        <v>161</v>
      </c>
    </row>
    <row r="7" spans="1:10" ht="19.5" customHeight="1" x14ac:dyDescent="0.25">
      <c r="B7" s="23" t="s">
        <v>37</v>
      </c>
      <c r="C7" s="23" t="s">
        <v>80</v>
      </c>
      <c r="D7" s="30">
        <v>142</v>
      </c>
      <c r="E7" s="23">
        <v>88</v>
      </c>
      <c r="F7" s="23">
        <v>76</v>
      </c>
      <c r="G7" s="23" t="s">
        <v>95</v>
      </c>
      <c r="H7" s="23">
        <v>36.6</v>
      </c>
      <c r="I7" s="23" t="s">
        <v>162</v>
      </c>
    </row>
    <row r="8" spans="1:10" ht="19.5" customHeight="1" x14ac:dyDescent="0.25">
      <c r="B8" s="20" t="s">
        <v>91</v>
      </c>
      <c r="C8" s="20" t="s">
        <v>49</v>
      </c>
      <c r="D8" s="20">
        <v>135</v>
      </c>
      <c r="E8" s="20">
        <v>82</v>
      </c>
      <c r="F8" s="20">
        <v>70</v>
      </c>
      <c r="G8" s="20" t="s">
        <v>95</v>
      </c>
      <c r="H8" s="20">
        <v>36.5</v>
      </c>
      <c r="I8" s="20" t="s">
        <v>163</v>
      </c>
    </row>
    <row r="9" spans="1:10" ht="19.5" customHeight="1" x14ac:dyDescent="0.25">
      <c r="B9" s="23" t="s">
        <v>91</v>
      </c>
      <c r="C9" s="23" t="s">
        <v>80</v>
      </c>
      <c r="D9" s="23">
        <v>140</v>
      </c>
      <c r="E9" s="23">
        <v>85</v>
      </c>
      <c r="F9" s="23">
        <v>74</v>
      </c>
      <c r="G9" s="23" t="s">
        <v>95</v>
      </c>
      <c r="H9" s="23">
        <v>36.700000000000003</v>
      </c>
      <c r="I9" s="23" t="s">
        <v>164</v>
      </c>
    </row>
    <row r="10" spans="1:10" ht="19.5" customHeight="1" x14ac:dyDescent="0.25">
      <c r="B10" s="20" t="s">
        <v>165</v>
      </c>
      <c r="C10" s="20" t="s">
        <v>49</v>
      </c>
      <c r="D10" s="20">
        <v>130</v>
      </c>
      <c r="E10" s="20">
        <v>80</v>
      </c>
      <c r="F10" s="20">
        <v>68</v>
      </c>
      <c r="G10" s="20">
        <v>78.2</v>
      </c>
      <c r="H10" s="20">
        <v>36.299999999999997</v>
      </c>
      <c r="I10" s="20" t="s">
        <v>166</v>
      </c>
    </row>
    <row r="11" spans="1:10" ht="19.5" customHeight="1" x14ac:dyDescent="0.25">
      <c r="B11" s="23" t="s">
        <v>165</v>
      </c>
      <c r="C11" s="23" t="s">
        <v>80</v>
      </c>
      <c r="D11" s="23">
        <v>133</v>
      </c>
      <c r="E11" s="23">
        <v>82</v>
      </c>
      <c r="F11" s="23">
        <v>71</v>
      </c>
      <c r="G11" s="23" t="s">
        <v>95</v>
      </c>
      <c r="H11" s="23">
        <v>36.5</v>
      </c>
      <c r="I11" s="23" t="s">
        <v>163</v>
      </c>
    </row>
    <row r="12" spans="1:10" ht="19.5" customHeight="1" x14ac:dyDescent="0.25">
      <c r="B12" s="20" t="s">
        <v>167</v>
      </c>
      <c r="C12" s="20" t="s">
        <v>49</v>
      </c>
      <c r="D12" s="31">
        <v>145</v>
      </c>
      <c r="E12" s="20">
        <v>90</v>
      </c>
      <c r="F12" s="20">
        <v>78</v>
      </c>
      <c r="G12" s="20" t="s">
        <v>95</v>
      </c>
      <c r="H12" s="20">
        <v>36.799999999999997</v>
      </c>
      <c r="I12" s="20" t="s">
        <v>168</v>
      </c>
    </row>
    <row r="13" spans="1:10" ht="19.5" customHeight="1" x14ac:dyDescent="0.25">
      <c r="B13" s="23" t="s">
        <v>167</v>
      </c>
      <c r="C13" s="23" t="s">
        <v>80</v>
      </c>
      <c r="D13" s="23">
        <v>138</v>
      </c>
      <c r="E13" s="23">
        <v>85</v>
      </c>
      <c r="F13" s="23">
        <v>73</v>
      </c>
      <c r="G13" s="23" t="s">
        <v>95</v>
      </c>
      <c r="H13" s="23">
        <v>36.6</v>
      </c>
      <c r="I13" s="23" t="s">
        <v>169</v>
      </c>
    </row>
    <row r="14" spans="1:10" ht="19.5" customHeight="1" x14ac:dyDescent="0.25">
      <c r="B14" s="20" t="s">
        <v>170</v>
      </c>
      <c r="C14" s="20" t="s">
        <v>49</v>
      </c>
      <c r="D14" s="20">
        <v>132</v>
      </c>
      <c r="E14" s="20">
        <v>81</v>
      </c>
      <c r="F14" s="20">
        <v>70</v>
      </c>
      <c r="G14" s="20">
        <v>78</v>
      </c>
      <c r="H14" s="20">
        <v>36.4</v>
      </c>
      <c r="I14" s="20" t="s">
        <v>163</v>
      </c>
    </row>
    <row r="15" spans="1:10" ht="19.5" customHeight="1" x14ac:dyDescent="0.25">
      <c r="B15" s="23" t="s">
        <v>170</v>
      </c>
      <c r="C15" s="23" t="s">
        <v>80</v>
      </c>
      <c r="D15" s="23">
        <v>136</v>
      </c>
      <c r="E15" s="23">
        <v>83</v>
      </c>
      <c r="F15" s="23">
        <v>72</v>
      </c>
      <c r="G15" s="23" t="s">
        <v>95</v>
      </c>
      <c r="H15" s="23">
        <v>36.5</v>
      </c>
      <c r="I15" s="23" t="s">
        <v>161</v>
      </c>
    </row>
    <row r="16" spans="1:10" ht="19.5" customHeight="1" x14ac:dyDescent="0.25">
      <c r="B16" s="20" t="s">
        <v>171</v>
      </c>
      <c r="C16" s="20" t="s">
        <v>49</v>
      </c>
      <c r="D16" s="20">
        <v>128</v>
      </c>
      <c r="E16" s="20">
        <v>79</v>
      </c>
      <c r="F16" s="20">
        <v>69</v>
      </c>
      <c r="G16" s="20" t="s">
        <v>95</v>
      </c>
      <c r="H16" s="20">
        <v>36.299999999999997</v>
      </c>
      <c r="I16" s="20" t="s">
        <v>172</v>
      </c>
    </row>
    <row r="17" spans="2:9" ht="19.5" customHeight="1" x14ac:dyDescent="0.25">
      <c r="B17" s="23" t="s">
        <v>171</v>
      </c>
      <c r="C17" s="23" t="s">
        <v>80</v>
      </c>
      <c r="D17" s="23">
        <v>131</v>
      </c>
      <c r="E17" s="23">
        <v>81</v>
      </c>
      <c r="F17" s="23">
        <v>71</v>
      </c>
      <c r="G17" s="23" t="s">
        <v>95</v>
      </c>
      <c r="H17" s="23">
        <v>36.4</v>
      </c>
      <c r="I17" s="23" t="s">
        <v>163</v>
      </c>
    </row>
    <row r="18" spans="2:9" ht="18" customHeight="1" x14ac:dyDescent="0.25">
      <c r="B18" s="27"/>
      <c r="C18" s="27"/>
      <c r="D18" s="27"/>
      <c r="E18" s="27"/>
      <c r="F18" s="27"/>
      <c r="G18" s="27"/>
      <c r="H18" s="27"/>
      <c r="I18" s="27"/>
    </row>
    <row r="19" spans="2:9" ht="18" customHeight="1" x14ac:dyDescent="0.25">
      <c r="B19" s="27"/>
      <c r="C19" s="27"/>
      <c r="D19" s="27"/>
      <c r="E19" s="27"/>
      <c r="F19" s="27"/>
      <c r="G19" s="27"/>
      <c r="H19" s="27"/>
      <c r="I19" s="27"/>
    </row>
    <row r="20" spans="2:9" ht="18" customHeight="1" x14ac:dyDescent="0.25">
      <c r="B20" s="27"/>
      <c r="C20" s="27"/>
      <c r="D20" s="27"/>
      <c r="E20" s="27"/>
      <c r="F20" s="27"/>
      <c r="G20" s="27"/>
      <c r="H20" s="27"/>
      <c r="I20" s="27"/>
    </row>
    <row r="21" spans="2:9" ht="18" customHeight="1" x14ac:dyDescent="0.25">
      <c r="B21" s="27"/>
      <c r="C21" s="27"/>
      <c r="D21" s="27"/>
      <c r="E21" s="27"/>
      <c r="F21" s="27"/>
      <c r="G21" s="27"/>
      <c r="H21" s="27"/>
      <c r="I21" s="27"/>
    </row>
    <row r="22" spans="2:9" ht="18" customHeight="1" x14ac:dyDescent="0.25">
      <c r="B22" s="27"/>
      <c r="C22" s="27"/>
      <c r="D22" s="27"/>
      <c r="E22" s="27"/>
      <c r="F22" s="27"/>
      <c r="G22" s="27"/>
      <c r="H22" s="27"/>
      <c r="I22" s="27"/>
    </row>
    <row r="23" spans="2:9" ht="18" customHeight="1" x14ac:dyDescent="0.25">
      <c r="B23" s="27"/>
      <c r="C23" s="27"/>
      <c r="D23" s="27"/>
      <c r="E23" s="27"/>
      <c r="F23" s="27"/>
      <c r="G23" s="27"/>
      <c r="H23" s="27"/>
      <c r="I23" s="27"/>
    </row>
    <row r="24" spans="2:9" ht="18" customHeight="1" x14ac:dyDescent="0.25">
      <c r="B24" s="27"/>
      <c r="C24" s="27"/>
      <c r="D24" s="27"/>
      <c r="E24" s="27"/>
      <c r="F24" s="27"/>
      <c r="G24" s="27"/>
      <c r="H24" s="27"/>
      <c r="I24" s="27"/>
    </row>
    <row r="25" spans="2:9" ht="18" customHeight="1" x14ac:dyDescent="0.25">
      <c r="B25" s="27"/>
      <c r="C25" s="27"/>
      <c r="D25" s="27"/>
      <c r="E25" s="27"/>
      <c r="F25" s="27"/>
      <c r="G25" s="27"/>
      <c r="H25" s="27"/>
      <c r="I25" s="27"/>
    </row>
    <row r="26" spans="2:9" ht="18" customHeight="1" x14ac:dyDescent="0.25">
      <c r="B26" s="27"/>
      <c r="C26" s="27"/>
      <c r="D26" s="27"/>
      <c r="E26" s="27"/>
      <c r="F26" s="27"/>
      <c r="G26" s="27"/>
      <c r="H26" s="27"/>
      <c r="I26" s="27"/>
    </row>
    <row r="27" spans="2:9" ht="18" customHeight="1" x14ac:dyDescent="0.25">
      <c r="B27" s="27"/>
      <c r="C27" s="27"/>
      <c r="D27" s="27"/>
      <c r="E27" s="27"/>
      <c r="F27" s="27"/>
      <c r="G27" s="27"/>
      <c r="H27" s="27"/>
      <c r="I27" s="27"/>
    </row>
    <row r="28" spans="2:9" ht="18" customHeight="1" x14ac:dyDescent="0.25">
      <c r="B28" s="27"/>
      <c r="C28" s="27"/>
      <c r="D28" s="27"/>
      <c r="E28" s="27"/>
      <c r="F28" s="27"/>
      <c r="G28" s="27"/>
      <c r="H28" s="27"/>
      <c r="I28" s="27"/>
    </row>
    <row r="29" spans="2:9" ht="18" customHeight="1" x14ac:dyDescent="0.25">
      <c r="B29" s="27"/>
      <c r="C29" s="27"/>
      <c r="D29" s="27"/>
      <c r="E29" s="27"/>
      <c r="F29" s="27"/>
      <c r="G29" s="27"/>
      <c r="H29" s="27"/>
      <c r="I29" s="27"/>
    </row>
    <row r="30" spans="2:9" ht="18" customHeight="1" x14ac:dyDescent="0.25">
      <c r="B30" s="27"/>
      <c r="C30" s="27"/>
      <c r="D30" s="27"/>
      <c r="E30" s="27"/>
      <c r="F30" s="27"/>
      <c r="G30" s="27"/>
      <c r="H30" s="27"/>
      <c r="I30" s="27"/>
    </row>
    <row r="31" spans="2:9" ht="18" customHeight="1" x14ac:dyDescent="0.25">
      <c r="B31" s="27"/>
      <c r="C31" s="27"/>
      <c r="D31" s="27"/>
      <c r="E31" s="27"/>
      <c r="F31" s="27"/>
      <c r="G31" s="27"/>
      <c r="H31" s="27"/>
      <c r="I31" s="27"/>
    </row>
    <row r="32" spans="2:9" ht="18" customHeight="1" x14ac:dyDescent="0.25">
      <c r="B32" s="27"/>
      <c r="C32" s="27"/>
      <c r="D32" s="27"/>
      <c r="E32" s="27"/>
      <c r="F32" s="27"/>
      <c r="G32" s="27"/>
      <c r="H32" s="27"/>
      <c r="I32" s="27"/>
    </row>
    <row r="33" spans="2:9" ht="18" customHeight="1" x14ac:dyDescent="0.25">
      <c r="B33" s="27"/>
      <c r="C33" s="27"/>
      <c r="D33" s="27"/>
      <c r="E33" s="27"/>
      <c r="F33" s="27"/>
      <c r="G33" s="27"/>
      <c r="H33" s="27"/>
      <c r="I33" s="27"/>
    </row>
    <row r="34" spans="2:9" ht="18" customHeight="1" x14ac:dyDescent="0.25">
      <c r="B34" s="27"/>
      <c r="C34" s="27"/>
      <c r="D34" s="27"/>
      <c r="E34" s="27"/>
      <c r="F34" s="27"/>
      <c r="G34" s="27"/>
      <c r="H34" s="27"/>
      <c r="I34" s="27"/>
    </row>
    <row r="35" spans="2:9" ht="18" customHeight="1" x14ac:dyDescent="0.25">
      <c r="B35" s="27"/>
      <c r="C35" s="27"/>
      <c r="D35" s="27"/>
      <c r="E35" s="27"/>
      <c r="F35" s="27"/>
      <c r="G35" s="27"/>
      <c r="H35" s="27"/>
      <c r="I35" s="27"/>
    </row>
    <row r="36" spans="2:9" ht="18" customHeight="1" x14ac:dyDescent="0.25">
      <c r="B36" s="27"/>
      <c r="C36" s="27"/>
      <c r="D36" s="27"/>
      <c r="E36" s="27"/>
      <c r="F36" s="27"/>
      <c r="G36" s="27"/>
      <c r="H36" s="27"/>
      <c r="I36" s="27"/>
    </row>
    <row r="37" spans="2:9" ht="18" customHeight="1" x14ac:dyDescent="0.25">
      <c r="B37" s="27"/>
      <c r="C37" s="27"/>
      <c r="D37" s="27"/>
      <c r="E37" s="27"/>
      <c r="F37" s="27"/>
      <c r="G37" s="27"/>
      <c r="H37" s="27"/>
      <c r="I37" s="27"/>
    </row>
    <row r="38" spans="2:9" ht="18" customHeight="1" x14ac:dyDescent="0.25">
      <c r="B38" s="27"/>
      <c r="C38" s="27"/>
      <c r="D38" s="27"/>
      <c r="E38" s="27"/>
      <c r="F38" s="27"/>
      <c r="G38" s="27"/>
      <c r="H38" s="27"/>
      <c r="I38" s="27"/>
    </row>
    <row r="39" spans="2:9" ht="18" customHeight="1" x14ac:dyDescent="0.25">
      <c r="B39" s="27"/>
      <c r="C39" s="27"/>
      <c r="D39" s="27"/>
      <c r="E39" s="27"/>
      <c r="F39" s="27"/>
      <c r="G39" s="27"/>
      <c r="H39" s="27"/>
      <c r="I39" s="27"/>
    </row>
    <row r="40" spans="2:9" ht="18" customHeight="1" x14ac:dyDescent="0.25">
      <c r="B40" s="27"/>
      <c r="C40" s="27"/>
      <c r="D40" s="27"/>
      <c r="E40" s="27"/>
      <c r="F40" s="27"/>
      <c r="G40" s="27"/>
      <c r="H40" s="27"/>
      <c r="I40" s="27"/>
    </row>
    <row r="41" spans="2:9" ht="18" customHeight="1" x14ac:dyDescent="0.25">
      <c r="B41" s="27"/>
      <c r="C41" s="27"/>
      <c r="D41" s="27"/>
      <c r="E41" s="27"/>
      <c r="F41" s="27"/>
      <c r="G41" s="27"/>
      <c r="H41" s="27"/>
      <c r="I41" s="27"/>
    </row>
    <row r="42" spans="2:9" ht="18" customHeight="1" x14ac:dyDescent="0.25">
      <c r="B42" s="27"/>
      <c r="C42" s="27"/>
      <c r="D42" s="27"/>
      <c r="E42" s="27"/>
      <c r="F42" s="27"/>
      <c r="G42" s="27"/>
      <c r="H42" s="27"/>
      <c r="I42" s="27"/>
    </row>
    <row r="43" spans="2:9" ht="18" customHeight="1" x14ac:dyDescent="0.25">
      <c r="B43" s="27"/>
      <c r="C43" s="27"/>
      <c r="D43" s="27"/>
      <c r="E43" s="27"/>
      <c r="F43" s="27"/>
      <c r="G43" s="27"/>
      <c r="H43" s="27"/>
      <c r="I43" s="27"/>
    </row>
    <row r="44" spans="2:9" ht="18" customHeight="1" x14ac:dyDescent="0.25">
      <c r="B44" s="27"/>
      <c r="C44" s="27"/>
      <c r="D44" s="27"/>
      <c r="E44" s="27"/>
      <c r="F44" s="27"/>
      <c r="G44" s="27"/>
      <c r="H44" s="27"/>
      <c r="I44" s="27"/>
    </row>
    <row r="45" spans="2:9" ht="18" customHeight="1" x14ac:dyDescent="0.25">
      <c r="B45" s="27"/>
      <c r="C45" s="27"/>
      <c r="D45" s="27"/>
      <c r="E45" s="27"/>
      <c r="F45" s="27"/>
      <c r="G45" s="27"/>
      <c r="H45" s="27"/>
      <c r="I45" s="27"/>
    </row>
    <row r="46" spans="2:9" ht="18" customHeight="1" x14ac:dyDescent="0.25">
      <c r="B46" s="27"/>
      <c r="C46" s="27"/>
      <c r="D46" s="27"/>
      <c r="E46" s="27"/>
      <c r="F46" s="27"/>
      <c r="G46" s="27"/>
      <c r="H46" s="27"/>
      <c r="I46" s="27"/>
    </row>
    <row r="47" spans="2:9" ht="18" customHeight="1" x14ac:dyDescent="0.25">
      <c r="B47" s="27"/>
      <c r="C47" s="27"/>
      <c r="D47" s="27"/>
      <c r="E47" s="27"/>
      <c r="F47" s="27"/>
      <c r="G47" s="27"/>
      <c r="H47" s="27"/>
      <c r="I47" s="27"/>
    </row>
    <row r="48" spans="2:9" ht="18" customHeight="1" x14ac:dyDescent="0.25">
      <c r="B48" s="27"/>
      <c r="C48" s="27"/>
      <c r="D48" s="27"/>
      <c r="E48" s="27"/>
      <c r="F48" s="27"/>
      <c r="G48" s="27"/>
      <c r="H48" s="27"/>
      <c r="I48" s="27"/>
    </row>
    <row r="49" spans="2:9" ht="18" customHeight="1" x14ac:dyDescent="0.25">
      <c r="B49" s="27"/>
      <c r="C49" s="27"/>
      <c r="D49" s="27"/>
      <c r="E49" s="27"/>
      <c r="F49" s="27"/>
      <c r="G49" s="27"/>
      <c r="H49" s="27"/>
      <c r="I49" s="27"/>
    </row>
    <row r="50" spans="2:9" ht="18" customHeight="1" x14ac:dyDescent="0.25">
      <c r="B50" s="27"/>
      <c r="C50" s="27"/>
      <c r="D50" s="27"/>
      <c r="E50" s="27"/>
      <c r="F50" s="27"/>
      <c r="G50" s="27"/>
      <c r="H50" s="27"/>
      <c r="I50" s="27"/>
    </row>
    <row r="51" spans="2:9" ht="18" customHeight="1" x14ac:dyDescent="0.25">
      <c r="B51" s="27"/>
      <c r="C51" s="27"/>
      <c r="D51" s="27"/>
      <c r="E51" s="27"/>
      <c r="F51" s="27"/>
      <c r="G51" s="27"/>
      <c r="H51" s="27"/>
      <c r="I51" s="27"/>
    </row>
    <row r="52" spans="2:9" ht="18" customHeight="1" x14ac:dyDescent="0.25">
      <c r="B52" s="27"/>
      <c r="C52" s="27"/>
      <c r="D52" s="27"/>
      <c r="E52" s="27"/>
      <c r="F52" s="27"/>
      <c r="G52" s="27"/>
      <c r="H52" s="27"/>
      <c r="I52" s="27"/>
    </row>
    <row r="53" spans="2:9" ht="18" customHeight="1" x14ac:dyDescent="0.25">
      <c r="B53" s="27"/>
      <c r="C53" s="27"/>
      <c r="D53" s="27"/>
      <c r="E53" s="27"/>
      <c r="F53" s="27"/>
      <c r="G53" s="27"/>
      <c r="H53" s="27"/>
      <c r="I53" s="27"/>
    </row>
    <row r="54" spans="2:9" ht="18" customHeight="1" x14ac:dyDescent="0.25">
      <c r="B54" s="27"/>
      <c r="C54" s="27"/>
      <c r="D54" s="27"/>
      <c r="E54" s="27"/>
      <c r="F54" s="27"/>
      <c r="G54" s="27"/>
      <c r="H54" s="27"/>
      <c r="I54" s="27"/>
    </row>
    <row r="55" spans="2:9" ht="18" customHeight="1" x14ac:dyDescent="0.25">
      <c r="B55" s="27"/>
      <c r="C55" s="27"/>
      <c r="D55" s="27"/>
      <c r="E55" s="27"/>
      <c r="F55" s="27"/>
      <c r="G55" s="27"/>
      <c r="H55" s="27"/>
      <c r="I55" s="27"/>
    </row>
    <row r="56" spans="2:9" ht="18" customHeight="1" x14ac:dyDescent="0.25">
      <c r="B56" s="27"/>
      <c r="C56" s="27"/>
      <c r="D56" s="27"/>
      <c r="E56" s="27"/>
      <c r="F56" s="27"/>
      <c r="G56" s="27"/>
      <c r="H56" s="27"/>
      <c r="I56" s="27"/>
    </row>
    <row r="57" spans="2:9" ht="18" customHeight="1" x14ac:dyDescent="0.25">
      <c r="B57" s="27"/>
      <c r="C57" s="27"/>
      <c r="D57" s="27"/>
      <c r="E57" s="27"/>
      <c r="F57" s="27"/>
      <c r="G57" s="27"/>
      <c r="H57" s="27"/>
      <c r="I57" s="27"/>
    </row>
    <row r="58" spans="2:9" ht="18" customHeight="1" x14ac:dyDescent="0.25">
      <c r="B58" s="27"/>
      <c r="C58" s="27"/>
      <c r="D58" s="27"/>
      <c r="E58" s="27"/>
      <c r="F58" s="27"/>
      <c r="G58" s="27"/>
      <c r="H58" s="27"/>
      <c r="I58" s="27"/>
    </row>
    <row r="59" spans="2:9" ht="18" customHeight="1" x14ac:dyDescent="0.25">
      <c r="B59" s="27"/>
      <c r="C59" s="27"/>
      <c r="D59" s="27"/>
      <c r="E59" s="27"/>
      <c r="F59" s="27"/>
      <c r="G59" s="27"/>
      <c r="H59" s="27"/>
      <c r="I59" s="27"/>
    </row>
    <row r="60" spans="2:9" ht="18" customHeight="1" x14ac:dyDescent="0.25">
      <c r="B60" s="27"/>
      <c r="C60" s="27"/>
      <c r="D60" s="27"/>
      <c r="E60" s="27"/>
      <c r="F60" s="27"/>
      <c r="G60" s="27"/>
      <c r="H60" s="27"/>
      <c r="I60" s="27"/>
    </row>
    <row r="61" spans="2:9" ht="18" customHeight="1" x14ac:dyDescent="0.25">
      <c r="B61" s="27"/>
      <c r="C61" s="27"/>
      <c r="D61" s="27"/>
      <c r="E61" s="27"/>
      <c r="F61" s="27"/>
      <c r="G61" s="27"/>
      <c r="H61" s="27"/>
      <c r="I61" s="27"/>
    </row>
    <row r="62" spans="2:9" ht="18" customHeight="1" x14ac:dyDescent="0.25">
      <c r="B62" s="27"/>
      <c r="C62" s="27"/>
      <c r="D62" s="27"/>
      <c r="E62" s="27"/>
      <c r="F62" s="27"/>
      <c r="G62" s="27"/>
      <c r="H62" s="27"/>
      <c r="I62" s="27"/>
    </row>
    <row r="63" spans="2:9" ht="18" customHeight="1" x14ac:dyDescent="0.25">
      <c r="B63" s="27"/>
      <c r="C63" s="27"/>
      <c r="D63" s="27"/>
      <c r="E63" s="27"/>
      <c r="F63" s="27"/>
      <c r="G63" s="27"/>
      <c r="H63" s="27"/>
      <c r="I63" s="27"/>
    </row>
    <row r="64" spans="2:9" ht="18" customHeight="1" x14ac:dyDescent="0.25">
      <c r="B64" s="27"/>
      <c r="C64" s="27"/>
      <c r="D64" s="27"/>
      <c r="E64" s="27"/>
      <c r="F64" s="27"/>
      <c r="G64" s="27"/>
      <c r="H64" s="27"/>
      <c r="I64" s="27"/>
    </row>
    <row r="65" spans="2:9" ht="18" customHeight="1" x14ac:dyDescent="0.25">
      <c r="B65" s="27"/>
      <c r="C65" s="27"/>
      <c r="D65" s="27"/>
      <c r="E65" s="27"/>
      <c r="F65" s="27"/>
      <c r="G65" s="27"/>
      <c r="H65" s="27"/>
      <c r="I65" s="27"/>
    </row>
    <row r="70" spans="2:9" ht="19.5" customHeight="1" x14ac:dyDescent="0.25">
      <c r="B70" s="3" t="s">
        <v>173</v>
      </c>
      <c r="C70" s="3"/>
      <c r="D70" s="3"/>
      <c r="E70" s="3"/>
      <c r="F70" s="3"/>
      <c r="G70" s="3"/>
      <c r="H70" s="3"/>
      <c r="I70" s="3"/>
    </row>
    <row r="71" spans="2:9" x14ac:dyDescent="0.25">
      <c r="B71" s="2" t="s">
        <v>174</v>
      </c>
      <c r="C71" s="2"/>
      <c r="D71" s="2" t="s">
        <v>175</v>
      </c>
      <c r="E71" s="2"/>
      <c r="F71" s="2" t="s">
        <v>176</v>
      </c>
      <c r="G71" s="2"/>
      <c r="H71" s="2" t="s">
        <v>177</v>
      </c>
      <c r="I71" s="2"/>
    </row>
    <row r="72" spans="2:9" ht="18" customHeight="1" x14ac:dyDescent="0.25">
      <c r="B72" s="1" t="s">
        <v>178</v>
      </c>
      <c r="C72" s="1"/>
      <c r="D72" s="1" t="s">
        <v>179</v>
      </c>
      <c r="E72" s="1"/>
      <c r="F72" s="45" t="s">
        <v>180</v>
      </c>
      <c r="G72" s="45"/>
      <c r="H72" s="46" t="s">
        <v>181</v>
      </c>
      <c r="I72" s="46"/>
    </row>
    <row r="73" spans="2:9" ht="18" customHeight="1" x14ac:dyDescent="0.25">
      <c r="B73" s="47" t="s">
        <v>182</v>
      </c>
      <c r="C73" s="47"/>
      <c r="D73" s="47" t="s">
        <v>183</v>
      </c>
      <c r="E73" s="47"/>
      <c r="F73" s="48" t="s">
        <v>184</v>
      </c>
      <c r="G73" s="48"/>
      <c r="H73" s="49" t="s">
        <v>185</v>
      </c>
      <c r="I73" s="49"/>
    </row>
    <row r="74" spans="2:9" ht="18" customHeight="1" x14ac:dyDescent="0.25">
      <c r="B74" s="1" t="s">
        <v>186</v>
      </c>
      <c r="C74" s="1"/>
      <c r="D74" s="1" t="s">
        <v>187</v>
      </c>
      <c r="E74" s="1"/>
      <c r="F74" s="45" t="s">
        <v>188</v>
      </c>
      <c r="G74" s="45"/>
      <c r="H74" s="46" t="s">
        <v>189</v>
      </c>
      <c r="I74" s="46"/>
    </row>
    <row r="75" spans="2:9" ht="18" customHeight="1" x14ac:dyDescent="0.25">
      <c r="B75" s="47" t="s">
        <v>190</v>
      </c>
      <c r="C75" s="47"/>
      <c r="D75" s="47" t="s">
        <v>191</v>
      </c>
      <c r="E75" s="47"/>
      <c r="F75" s="48" t="s">
        <v>192</v>
      </c>
      <c r="G75" s="48"/>
      <c r="H75" s="49" t="s">
        <v>193</v>
      </c>
      <c r="I75" s="49"/>
    </row>
  </sheetData>
  <mergeCells count="22">
    <mergeCell ref="B74:C74"/>
    <mergeCell ref="D74:E74"/>
    <mergeCell ref="F74:G74"/>
    <mergeCell ref="H74:I74"/>
    <mergeCell ref="B75:C75"/>
    <mergeCell ref="D75:E75"/>
    <mergeCell ref="F75:G75"/>
    <mergeCell ref="H75:I75"/>
    <mergeCell ref="B72:C72"/>
    <mergeCell ref="D72:E72"/>
    <mergeCell ref="F72:G72"/>
    <mergeCell ref="H72:I72"/>
    <mergeCell ref="B73:C73"/>
    <mergeCell ref="D73:E73"/>
    <mergeCell ref="F73:G73"/>
    <mergeCell ref="H73:I73"/>
    <mergeCell ref="B1:I3"/>
    <mergeCell ref="B70:I70"/>
    <mergeCell ref="B71:C71"/>
    <mergeCell ref="D71:E71"/>
    <mergeCell ref="F71:G71"/>
    <mergeCell ref="H71:I71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D4771A"/>
  </sheetPr>
  <dimension ref="A1:G24"/>
  <sheetViews>
    <sheetView showGridLines="0" zoomScaleNormal="100" workbookViewId="0"/>
  </sheetViews>
  <sheetFormatPr baseColWidth="10" defaultColWidth="8.7109375" defaultRowHeight="15" x14ac:dyDescent="0.25"/>
  <cols>
    <col min="1" max="1" width="2" customWidth="1"/>
    <col min="2" max="2" width="22" customWidth="1"/>
    <col min="3" max="6" width="16" customWidth="1"/>
    <col min="7" max="7" width="2" customWidth="1"/>
  </cols>
  <sheetData>
    <row r="1" spans="1:7" ht="15.75" customHeight="1" x14ac:dyDescent="0.25">
      <c r="A1" s="15"/>
      <c r="B1" s="7" t="s">
        <v>194</v>
      </c>
      <c r="C1" s="7"/>
      <c r="D1" s="7"/>
      <c r="E1" s="7"/>
      <c r="F1" s="7"/>
      <c r="G1" s="15"/>
    </row>
    <row r="2" spans="1:7" ht="15.75" customHeight="1" x14ac:dyDescent="0.25">
      <c r="A2" s="15"/>
      <c r="B2" s="7"/>
      <c r="C2" s="7"/>
      <c r="D2" s="7"/>
      <c r="E2" s="7"/>
      <c r="F2" s="7"/>
      <c r="G2" s="15"/>
    </row>
    <row r="3" spans="1:7" ht="15.75" customHeight="1" x14ac:dyDescent="0.25">
      <c r="A3" s="15"/>
      <c r="B3" s="7"/>
      <c r="C3" s="7"/>
      <c r="D3" s="7"/>
      <c r="E3" s="7"/>
      <c r="F3" s="7"/>
      <c r="G3" s="15"/>
    </row>
    <row r="4" spans="1:7" ht="3.75" customHeight="1" x14ac:dyDescent="0.25">
      <c r="A4" s="16"/>
      <c r="B4" s="16"/>
      <c r="C4" s="16"/>
      <c r="D4" s="16"/>
      <c r="E4" s="16"/>
      <c r="F4" s="16"/>
      <c r="G4" s="16"/>
    </row>
    <row r="6" spans="1:7" ht="21.75" customHeight="1" x14ac:dyDescent="0.25">
      <c r="B6" s="10" t="s">
        <v>195</v>
      </c>
      <c r="C6" s="10"/>
      <c r="D6" s="10"/>
      <c r="E6" s="10"/>
      <c r="F6" s="10"/>
    </row>
    <row r="7" spans="1:7" ht="24" customHeight="1" x14ac:dyDescent="0.25">
      <c r="B7" s="32" t="s">
        <v>32</v>
      </c>
      <c r="C7" s="32" t="s">
        <v>196</v>
      </c>
      <c r="D7" s="32" t="s">
        <v>197</v>
      </c>
      <c r="E7" s="32" t="s">
        <v>198</v>
      </c>
      <c r="F7" s="32" t="s">
        <v>199</v>
      </c>
    </row>
    <row r="8" spans="1:7" ht="21.75" customHeight="1" x14ac:dyDescent="0.25">
      <c r="B8" s="33" t="s">
        <v>40</v>
      </c>
      <c r="C8" s="34">
        <f>IFERROR(COUNTIFS(Pflegetagebuch!E$6:E$105,B8),0)</f>
        <v>5</v>
      </c>
      <c r="D8" s="34">
        <f>IFERROR(SUMIFS(Pflegetagebuch!F$6:F$105,Pflegetagebuch!E$6:E$105,B8),0)</f>
        <v>95</v>
      </c>
      <c r="E8" s="35">
        <f t="shared" ref="E8:E16" si="0">IFERROR(D8/60,0)</f>
        <v>1.5833333333333333</v>
      </c>
      <c r="F8" s="36">
        <f t="shared" ref="F8:F16" si="1">IFERROR(D8/SUM(D$8:D$16),0)</f>
        <v>0.27142857142857141</v>
      </c>
    </row>
    <row r="9" spans="1:7" ht="21.75" customHeight="1" x14ac:dyDescent="0.25">
      <c r="B9" s="37" t="s">
        <v>61</v>
      </c>
      <c r="C9" s="38">
        <f>IFERROR(COUNTIFS(Pflegetagebuch!E$6:E$105,B9),0)</f>
        <v>2</v>
      </c>
      <c r="D9" s="38">
        <f>IFERROR(SUMIFS(Pflegetagebuch!F$6:F$105,Pflegetagebuch!E$6:E$105,B9),0)</f>
        <v>20</v>
      </c>
      <c r="E9" s="39">
        <f t="shared" si="0"/>
        <v>0.33333333333333331</v>
      </c>
      <c r="F9" s="40">
        <f t="shared" si="1"/>
        <v>5.7142857142857141E-2</v>
      </c>
    </row>
    <row r="10" spans="1:7" ht="21.75" customHeight="1" x14ac:dyDescent="0.25">
      <c r="B10" s="33" t="s">
        <v>51</v>
      </c>
      <c r="C10" s="34">
        <f>IFERROR(COUNTIFS(Pflegetagebuch!E$6:E$105,B10),0)</f>
        <v>5</v>
      </c>
      <c r="D10" s="34">
        <f>IFERROR(SUMIFS(Pflegetagebuch!F$6:F$105,Pflegetagebuch!E$6:E$105,B10),0)</f>
        <v>105</v>
      </c>
      <c r="E10" s="35">
        <f t="shared" si="0"/>
        <v>1.75</v>
      </c>
      <c r="F10" s="36">
        <f t="shared" si="1"/>
        <v>0.3</v>
      </c>
    </row>
    <row r="11" spans="1:7" ht="21.75" customHeight="1" x14ac:dyDescent="0.25">
      <c r="B11" s="37" t="s">
        <v>56</v>
      </c>
      <c r="C11" s="38">
        <f>IFERROR(COUNTIFS(Pflegetagebuch!E$6:E$105,B11),0)</f>
        <v>4</v>
      </c>
      <c r="D11" s="38">
        <f>IFERROR(SUMIFS(Pflegetagebuch!F$6:F$105,Pflegetagebuch!E$6:E$105,B11),0)</f>
        <v>20</v>
      </c>
      <c r="E11" s="39">
        <f t="shared" si="0"/>
        <v>0.33333333333333331</v>
      </c>
      <c r="F11" s="40">
        <f t="shared" si="1"/>
        <v>5.7142857142857141E-2</v>
      </c>
    </row>
    <row r="12" spans="1:7" ht="21.75" customHeight="1" x14ac:dyDescent="0.25">
      <c r="B12" s="33" t="s">
        <v>200</v>
      </c>
      <c r="C12" s="34">
        <f>IFERROR(COUNTIFS(Pflegetagebuch!E$6:E$105,B12),0)</f>
        <v>0</v>
      </c>
      <c r="D12" s="34">
        <f>IFERROR(SUMIFS(Pflegetagebuch!F$6:F$105,Pflegetagebuch!E$6:E$105,B12),0)</f>
        <v>0</v>
      </c>
      <c r="E12" s="35">
        <f t="shared" si="0"/>
        <v>0</v>
      </c>
      <c r="F12" s="36">
        <f t="shared" si="1"/>
        <v>0</v>
      </c>
    </row>
    <row r="13" spans="1:7" ht="21.75" customHeight="1" x14ac:dyDescent="0.25">
      <c r="B13" s="37" t="s">
        <v>65</v>
      </c>
      <c r="C13" s="38">
        <f>IFERROR(COUNTIFS(Pflegetagebuch!E$6:E$105,B13),0)</f>
        <v>1</v>
      </c>
      <c r="D13" s="38">
        <f>IFERROR(SUMIFS(Pflegetagebuch!F$6:F$105,Pflegetagebuch!E$6:E$105,B13),0)</f>
        <v>30</v>
      </c>
      <c r="E13" s="39">
        <f t="shared" si="0"/>
        <v>0.5</v>
      </c>
      <c r="F13" s="40">
        <f t="shared" si="1"/>
        <v>8.5714285714285715E-2</v>
      </c>
    </row>
    <row r="14" spans="1:7" ht="21.75" customHeight="1" x14ac:dyDescent="0.25">
      <c r="B14" s="33" t="s">
        <v>101</v>
      </c>
      <c r="C14" s="34">
        <f>IFERROR(COUNTIFS(Pflegetagebuch!E$6:E$105,B14),0)</f>
        <v>1</v>
      </c>
      <c r="D14" s="34">
        <f>IFERROR(SUMIFS(Pflegetagebuch!F$6:F$105,Pflegetagebuch!E$6:E$105,B14),0)</f>
        <v>60</v>
      </c>
      <c r="E14" s="35">
        <f t="shared" si="0"/>
        <v>1</v>
      </c>
      <c r="F14" s="36">
        <f t="shared" si="1"/>
        <v>0.17142857142857143</v>
      </c>
    </row>
    <row r="15" spans="1:7" ht="21.75" customHeight="1" x14ac:dyDescent="0.25">
      <c r="B15" s="37" t="s">
        <v>76</v>
      </c>
      <c r="C15" s="38">
        <f>IFERROR(COUNTIFS(Pflegetagebuch!E$6:E$105,B15),0)</f>
        <v>2</v>
      </c>
      <c r="D15" s="38">
        <f>IFERROR(SUMIFS(Pflegetagebuch!F$6:F$105,Pflegetagebuch!E$6:E$105,B15),0)</f>
        <v>20</v>
      </c>
      <c r="E15" s="39">
        <f t="shared" si="0"/>
        <v>0.33333333333333331</v>
      </c>
      <c r="F15" s="40">
        <f t="shared" si="1"/>
        <v>5.7142857142857141E-2</v>
      </c>
    </row>
    <row r="16" spans="1:7" ht="21.75" customHeight="1" x14ac:dyDescent="0.25">
      <c r="B16" s="33" t="s">
        <v>201</v>
      </c>
      <c r="C16" s="34">
        <f>IFERROR(COUNTIFS(Pflegetagebuch!E$6:E$105,B16),0)</f>
        <v>0</v>
      </c>
      <c r="D16" s="34">
        <f>IFERROR(SUMIFS(Pflegetagebuch!F$6:F$105,Pflegetagebuch!E$6:E$105,B16),0)</f>
        <v>0</v>
      </c>
      <c r="E16" s="35">
        <f t="shared" si="0"/>
        <v>0</v>
      </c>
      <c r="F16" s="36">
        <f t="shared" si="1"/>
        <v>0</v>
      </c>
    </row>
    <row r="17" spans="2:6" ht="24" customHeight="1" x14ac:dyDescent="0.25">
      <c r="B17" s="41" t="s">
        <v>202</v>
      </c>
      <c r="C17" s="42">
        <f>SUM(C8:C16)</f>
        <v>20</v>
      </c>
      <c r="D17" s="42">
        <f>SUM(D8:D16)</f>
        <v>350</v>
      </c>
      <c r="E17" s="43">
        <f>IFERROR(SUM(D8:D16)/60,0)</f>
        <v>5.833333333333333</v>
      </c>
      <c r="F17" s="44"/>
    </row>
    <row r="19" spans="2:6" ht="21.75" customHeight="1" x14ac:dyDescent="0.25">
      <c r="B19" s="10" t="s">
        <v>203</v>
      </c>
      <c r="C19" s="10"/>
      <c r="D19" s="10"/>
      <c r="E19" s="10"/>
      <c r="F19" s="10"/>
    </row>
    <row r="20" spans="2:6" ht="21.75" customHeight="1" x14ac:dyDescent="0.25">
      <c r="B20" s="50" t="s">
        <v>204</v>
      </c>
      <c r="C20" s="50"/>
      <c r="D20" s="50"/>
      <c r="E20" s="51">
        <f>IFERROR(SUM(D8:D16),0)</f>
        <v>350</v>
      </c>
      <c r="F20" s="51"/>
    </row>
    <row r="21" spans="2:6" ht="21.75" customHeight="1" x14ac:dyDescent="0.25">
      <c r="B21" s="52" t="s">
        <v>205</v>
      </c>
      <c r="C21" s="52"/>
      <c r="D21" s="52"/>
      <c r="E21" s="53">
        <f>IFERROR(SUM(D8:D16)/60,0)</f>
        <v>5.833333333333333</v>
      </c>
      <c r="F21" s="53"/>
    </row>
    <row r="22" spans="2:6" ht="21.75" customHeight="1" x14ac:dyDescent="0.25">
      <c r="B22" s="50" t="s">
        <v>206</v>
      </c>
      <c r="C22" s="50"/>
      <c r="D22" s="50"/>
      <c r="E22" s="51">
        <f>IFERROR(SUM(C8:C16),0)</f>
        <v>20</v>
      </c>
      <c r="F22" s="51"/>
    </row>
    <row r="23" spans="2:6" ht="21.75" customHeight="1" x14ac:dyDescent="0.25">
      <c r="B23" s="52" t="s">
        <v>207</v>
      </c>
      <c r="C23" s="52"/>
      <c r="D23" s="52"/>
      <c r="E23" s="54">
        <f>IFERROR(SUMPRODUCT(1/COUNTIF(Pflegetagebuch!B$6:B$105,Pflegetagebuch!B$6:B$105)*(Pflegetagebuch!B$6:B$105&lt;&gt;"")),0)</f>
        <v>0</v>
      </c>
      <c r="F23" s="54"/>
    </row>
    <row r="24" spans="2:6" ht="21.75" customHeight="1" x14ac:dyDescent="0.25">
      <c r="B24" s="50" t="s">
        <v>208</v>
      </c>
      <c r="C24" s="50"/>
      <c r="D24" s="50"/>
      <c r="E24" s="55">
        <f>IFERROR(SUM(D8:D16)/SUMPRODUCT(1/COUNTIF(Pflegetagebuch!B$6:B$105,Pflegetagebuch!B$6:B$105)*(Pflegetagebuch!B$6:B$105&lt;&gt;"")),0)</f>
        <v>0</v>
      </c>
      <c r="F24" s="55"/>
    </row>
  </sheetData>
  <mergeCells count="13">
    <mergeCell ref="B24:D24"/>
    <mergeCell ref="E24:F24"/>
    <mergeCell ref="B21:D21"/>
    <mergeCell ref="E21:F21"/>
    <mergeCell ref="B22:D22"/>
    <mergeCell ref="E22:F22"/>
    <mergeCell ref="B23:D23"/>
    <mergeCell ref="E23:F23"/>
    <mergeCell ref="B1:F3"/>
    <mergeCell ref="B6:F6"/>
    <mergeCell ref="B19:F19"/>
    <mergeCell ref="B20:D20"/>
    <mergeCell ref="E20:F20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Deckblatt</vt:lpstr>
      <vt:lpstr>Pflegetagebuch</vt:lpstr>
      <vt:lpstr>Medikamentenplan</vt:lpstr>
      <vt:lpstr>Vitalwerte</vt:lpstr>
      <vt:lpstr>Monatsauswertung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2026-07-31T07:43:00Z</dcterms:created>
  <dcterms:modified xsi:type="dcterms:W3CDTF">2026-08-01T10:00:08Z</dcterms:modified>
  <dc:language>en-US</dc:language>
</cp:coreProperties>
</file>