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69498FBC-470E-488A-89A2-830DC343C9BA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Sicherungslegende" sheetId="1" r:id="rId1"/>
    <sheet name="Beschriftungsstreifen" sheetId="2" r:id="rId2"/>
  </sheets>
  <definedNames>
    <definedName name="_xlnm._FilterDatabase" localSheetId="0" hidden="1">Sicherungslegende!$A$11:$K$47</definedName>
    <definedName name="_xlnm.Print_Area" localSheetId="1">Beschriftungsstreifen!$A$1:$G$24</definedName>
    <definedName name="_xlnm.Print_Area" localSheetId="0">Sicherungslegende!$A$1:$K$47</definedName>
    <definedName name="_xlnm.Print_Titles" localSheetId="0">Sicherungslegende!$11:$11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2" i="2" l="1"/>
  <c r="F22" i="2"/>
  <c r="E22" i="2"/>
  <c r="C22" i="2"/>
  <c r="B22" i="2"/>
  <c r="A22" i="2"/>
  <c r="G21" i="2"/>
  <c r="F21" i="2"/>
  <c r="E21" i="2"/>
  <c r="C21" i="2"/>
  <c r="B21" i="2"/>
  <c r="A21" i="2"/>
  <c r="G20" i="2"/>
  <c r="F20" i="2"/>
  <c r="E20" i="2"/>
  <c r="C20" i="2"/>
  <c r="B20" i="2"/>
  <c r="A20" i="2"/>
  <c r="G19" i="2"/>
  <c r="F19" i="2"/>
  <c r="E19" i="2"/>
  <c r="C19" i="2"/>
  <c r="B19" i="2"/>
  <c r="A19" i="2"/>
  <c r="G18" i="2"/>
  <c r="F18" i="2"/>
  <c r="E18" i="2"/>
  <c r="C18" i="2"/>
  <c r="B18" i="2"/>
  <c r="A18" i="2"/>
  <c r="G17" i="2"/>
  <c r="F17" i="2"/>
  <c r="E17" i="2"/>
  <c r="C17" i="2"/>
  <c r="B17" i="2"/>
  <c r="A17" i="2"/>
  <c r="G16" i="2"/>
  <c r="F16" i="2"/>
  <c r="E16" i="2"/>
  <c r="C16" i="2"/>
  <c r="B16" i="2"/>
  <c r="A16" i="2"/>
  <c r="G15" i="2"/>
  <c r="F15" i="2"/>
  <c r="E15" i="2"/>
  <c r="C15" i="2"/>
  <c r="B15" i="2"/>
  <c r="A15" i="2"/>
  <c r="G14" i="2"/>
  <c r="F14" i="2"/>
  <c r="E14" i="2"/>
  <c r="C14" i="2"/>
  <c r="B14" i="2"/>
  <c r="A14" i="2"/>
  <c r="G13" i="2"/>
  <c r="F13" i="2"/>
  <c r="E13" i="2"/>
  <c r="C13" i="2"/>
  <c r="B13" i="2"/>
  <c r="A13" i="2"/>
  <c r="G12" i="2"/>
  <c r="F12" i="2"/>
  <c r="E12" i="2"/>
  <c r="C12" i="2"/>
  <c r="B12" i="2"/>
  <c r="A12" i="2"/>
  <c r="G11" i="2"/>
  <c r="F11" i="2"/>
  <c r="E11" i="2"/>
  <c r="C11" i="2"/>
  <c r="B11" i="2"/>
  <c r="A11" i="2"/>
  <c r="G10" i="2"/>
  <c r="F10" i="2"/>
  <c r="E10" i="2"/>
  <c r="C10" i="2"/>
  <c r="B10" i="2"/>
  <c r="A10" i="2"/>
  <c r="G9" i="2"/>
  <c r="F9" i="2"/>
  <c r="E9" i="2"/>
  <c r="C9" i="2"/>
  <c r="B9" i="2"/>
  <c r="A9" i="2"/>
  <c r="G8" i="2"/>
  <c r="F8" i="2"/>
  <c r="E8" i="2"/>
  <c r="C8" i="2"/>
  <c r="B8" i="2"/>
  <c r="A8" i="2"/>
  <c r="G7" i="2"/>
  <c r="F7" i="2"/>
  <c r="E7" i="2"/>
  <c r="C7" i="2"/>
  <c r="B7" i="2"/>
  <c r="A7" i="2"/>
  <c r="G6" i="2"/>
  <c r="F6" i="2"/>
  <c r="E6" i="2"/>
  <c r="C6" i="2"/>
  <c r="B6" i="2"/>
  <c r="A6" i="2"/>
  <c r="G5" i="2"/>
  <c r="F5" i="2"/>
  <c r="E5" i="2"/>
  <c r="C5" i="2"/>
  <c r="B5" i="2"/>
  <c r="A5" i="2"/>
  <c r="K8" i="1"/>
  <c r="J8" i="1"/>
  <c r="I8" i="1"/>
  <c r="G8" i="1"/>
  <c r="E8" i="1"/>
  <c r="C8" i="1"/>
  <c r="A8" i="1"/>
</calcChain>
</file>

<file path=xl/sharedStrings.xml><?xml version="1.0" encoding="utf-8"?>
<sst xmlns="http://schemas.openxmlformats.org/spreadsheetml/2006/main" count="226" uniqueCount="138">
  <si>
    <t>Dokumentation der Stromkreise im Verteiler / Sicherungskasten</t>
  </si>
  <si>
    <t>Objekt / Gebäude:</t>
  </si>
  <si>
    <t>Musterobjekt – Büro- und Gewerbegebäude</t>
  </si>
  <si>
    <t>Erstellt am:</t>
  </si>
  <si>
    <t>15.01.2026</t>
  </si>
  <si>
    <t>Standort:</t>
  </si>
  <si>
    <t>Musterstraße 12, 12345 Musterstadt</t>
  </si>
  <si>
    <t>Bearbeiter (Elektrofachkraft):</t>
  </si>
  <si>
    <t>M. Bergmann</t>
  </si>
  <si>
    <t>Verteiler / Netzform:</t>
  </si>
  <si>
    <t>UV1 – Erdgeschoss  ·  Netzform: TN-C-S</t>
  </si>
  <si>
    <t>Nächste Prüfung (DGUV V3):</t>
  </si>
  <si>
    <t>01/2030</t>
  </si>
  <si>
    <t>Stromkreise gesamt</t>
  </si>
  <si>
    <t>In Betrieb</t>
  </si>
  <si>
    <t>Reserve</t>
  </si>
  <si>
    <t>FI/RCD-geschützt</t>
  </si>
  <si>
    <t>Phase L1</t>
  </si>
  <si>
    <t>Phase L2</t>
  </si>
  <si>
    <t>Phase L3</t>
  </si>
  <si>
    <t>Nr.</t>
  </si>
  <si>
    <t>Reihe / Platz</t>
  </si>
  <si>
    <t>Stromkreis-Bezeichnung</t>
  </si>
  <si>
    <t>Raum / Bereich</t>
  </si>
  <si>
    <t>Angeschlossene Verbraucher</t>
  </si>
  <si>
    <t>Schutzorgan</t>
  </si>
  <si>
    <t>Charakteristik</t>
  </si>
  <si>
    <t>Nennstrom</t>
  </si>
  <si>
    <t>Phase</t>
  </si>
  <si>
    <t>Status</t>
  </si>
  <si>
    <t>Bemerkung</t>
  </si>
  <si>
    <t>R1 / 1</t>
  </si>
  <si>
    <t>Beleuchtung Flur &amp; Treppenhaus</t>
  </si>
  <si>
    <t>Flur EG</t>
  </si>
  <si>
    <t>Deckenleuchten, Bewegungsmelder</t>
  </si>
  <si>
    <t>LS-Schalter</t>
  </si>
  <si>
    <t>B</t>
  </si>
  <si>
    <t>L1</t>
  </si>
  <si>
    <t>R1 / 2</t>
  </si>
  <si>
    <t>Steckdosen Büro Nord</t>
  </si>
  <si>
    <t>Büro 1.01</t>
  </si>
  <si>
    <t>Arbeitsplätze, PC, Monitore</t>
  </si>
  <si>
    <t>FI/LS-Schalter</t>
  </si>
  <si>
    <t>L2</t>
  </si>
  <si>
    <t>R1 / 3</t>
  </si>
  <si>
    <t>Steckdosen Büro Süd</t>
  </si>
  <si>
    <t>Büro 1.02</t>
  </si>
  <si>
    <t>Arbeitsplätze, Drucker</t>
  </si>
  <si>
    <t>L3</t>
  </si>
  <si>
    <t>R1 / 4</t>
  </si>
  <si>
    <t>Küche – Herd</t>
  </si>
  <si>
    <t>Teeküche EG</t>
  </si>
  <si>
    <t>Elektroherd</t>
  </si>
  <si>
    <t>L1-L3</t>
  </si>
  <si>
    <t>Drehstrom 400 V</t>
  </si>
  <si>
    <t>R1 / 5</t>
  </si>
  <si>
    <t>Küche – Geräte</t>
  </si>
  <si>
    <t>Kühlschrank, Spülmaschine</t>
  </si>
  <si>
    <t>R1 / 6</t>
  </si>
  <si>
    <t>Beleuchtung Büros</t>
  </si>
  <si>
    <t>Büros 1. OG</t>
  </si>
  <si>
    <t>LED-Panels</t>
  </si>
  <si>
    <t>R2 / 1</t>
  </si>
  <si>
    <t>Serverraum – IT-Versorgung</t>
  </si>
  <si>
    <t>Serverraum</t>
  </si>
  <si>
    <t>Rack, USV</t>
  </si>
  <si>
    <t>C</t>
  </si>
  <si>
    <t>Eigener FI</t>
  </si>
  <si>
    <t>R2 / 2</t>
  </si>
  <si>
    <t>Klimagerät Serverraum</t>
  </si>
  <si>
    <t>Split-Klimaanlage</t>
  </si>
  <si>
    <t>R2 / 3</t>
  </si>
  <si>
    <t>Steckdosen Besprechung</t>
  </si>
  <si>
    <t>Meetingraum</t>
  </si>
  <si>
    <t>Beamer, Anschlussfeld</t>
  </si>
  <si>
    <t>R2 / 4</t>
  </si>
  <si>
    <t>Beleuchtung Außen</t>
  </si>
  <si>
    <t>Außenbereich</t>
  </si>
  <si>
    <t>Fassade, Hofbeleuchtung</t>
  </si>
  <si>
    <t>Dämmerungsschalter</t>
  </si>
  <si>
    <t>R2 / 5</t>
  </si>
  <si>
    <t>Wallbox / Ladepunkt</t>
  </si>
  <si>
    <t>Tiefgarage</t>
  </si>
  <si>
    <t>E-Fahrzeug Ladestation</t>
  </si>
  <si>
    <t>FI-Schutzschalter</t>
  </si>
  <si>
    <t>Typ-B RCD · 11 kW</t>
  </si>
  <si>
    <t>R2 / 6</t>
  </si>
  <si>
    <t>Warmwasser Durchlauferhitzer</t>
  </si>
  <si>
    <t>Sanitär</t>
  </si>
  <si>
    <t>Durchlauferhitzer</t>
  </si>
  <si>
    <t>R3 / 1</t>
  </si>
  <si>
    <t>Steckdosen Lager</t>
  </si>
  <si>
    <t>Lagerraum</t>
  </si>
  <si>
    <t>Allgemeinsteckdosen</t>
  </si>
  <si>
    <t>R3 / 2</t>
  </si>
  <si>
    <t>Tor- &amp; Antriebstechnik</t>
  </si>
  <si>
    <t>Einfahrt</t>
  </si>
  <si>
    <t>Sektionaltor-Antrieb</t>
  </si>
  <si>
    <t>R3 / 3</t>
  </si>
  <si>
    <t>Alarm- &amp; Sicherheitstechnik</t>
  </si>
  <si>
    <t>Technikraum</t>
  </si>
  <si>
    <t>Alarmanlage, Kameras</t>
  </si>
  <si>
    <t>Dauerversorgung</t>
  </si>
  <si>
    <t>R3 / 4</t>
  </si>
  <si>
    <t>Heizung / Steuerung</t>
  </si>
  <si>
    <t>Heizraum</t>
  </si>
  <si>
    <t>Umwälzpumpe, Regelung</t>
  </si>
  <si>
    <t>R3 / 5</t>
  </si>
  <si>
    <t>Steckdosen Terrasse</t>
  </si>
  <si>
    <t>Terrasse</t>
  </si>
  <si>
    <t>Außensteckdosen</t>
  </si>
  <si>
    <t>Feuchtraum IP44</t>
  </si>
  <si>
    <t>R3 / 6</t>
  </si>
  <si>
    <t>Aufzug – Hilfsstromkreis</t>
  </si>
  <si>
    <t>Aufzugsschacht</t>
  </si>
  <si>
    <t>Kabinenlicht, Notruf</t>
  </si>
  <si>
    <t>R4 / 1</t>
  </si>
  <si>
    <t>—</t>
  </si>
  <si>
    <t>Für Erweiterung</t>
  </si>
  <si>
    <t>R4 / 2</t>
  </si>
  <si>
    <t>R4 / 3</t>
  </si>
  <si>
    <t>Beleuchtung Archiv</t>
  </si>
  <si>
    <t>Archiv UG</t>
  </si>
  <si>
    <t>Deckenleuchten</t>
  </si>
  <si>
    <t>Freigeschaltet</t>
  </si>
  <si>
    <t>Umbau – freigeschaltet</t>
  </si>
  <si>
    <t>R4 / 4</t>
  </si>
  <si>
    <t>Steckdose Werkbank</t>
  </si>
  <si>
    <t>Werkstatt</t>
  </si>
  <si>
    <t>Werkbank</t>
  </si>
  <si>
    <t>Defekt</t>
  </si>
  <si>
    <t>FI löst aus – Prüfung nötig</t>
  </si>
  <si>
    <t>BESCHRIFTUNGSSTREIFEN 2026</t>
  </si>
  <si>
    <t>Zum Ausdrucken &amp; Einkleben – füllt sich automatisch aus der Sicherungslegende</t>
  </si>
  <si>
    <t>Stromkreis</t>
  </si>
  <si>
    <t>Raum</t>
  </si>
  <si>
    <t>Hinweis: Einträge im Blatt »Sicherungslegende« pflegen – die Etiketten aktualisieren sich automatisch. Streifen ausschneiden und einkleben.</t>
  </si>
  <si>
    <t>SICHERUNGSLEGENDE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</si>
</sst>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A&quot;"/>
  </numFmts>
  <fonts count="13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.5"/>
      <color rgb="FFFFFFFF"/>
      <name val="Calibri"/>
      <charset val="1"/>
    </font>
    <font>
      <b/>
      <sz val="10"/>
      <color rgb="FF0E5B66"/>
      <name val="Calibri"/>
      <charset val="1"/>
    </font>
    <font>
      <sz val="10"/>
      <color rgb="FF26303A"/>
      <name val="Calibri"/>
      <charset val="1"/>
    </font>
    <font>
      <b/>
      <sz val="22"/>
      <color rgb="FFFFFFFF"/>
      <name val="Calibri"/>
      <charset val="1"/>
    </font>
    <font>
      <b/>
      <sz val="8.5"/>
      <color rgb="FFFFFFFF"/>
      <name val="Calibri"/>
      <charset val="1"/>
    </font>
    <font>
      <b/>
      <sz val="10"/>
      <color rgb="FFFFFFFF"/>
      <name val="Calibri"/>
      <charset val="1"/>
    </font>
    <font>
      <b/>
      <sz val="9.5"/>
      <color rgb="FFFFFFFF"/>
      <name val="Calibri"/>
      <charset val="1"/>
    </font>
    <font>
      <b/>
      <sz val="12"/>
      <color rgb="FFFFFFFF"/>
      <name val="Calibri"/>
      <charset val="1"/>
    </font>
    <font>
      <b/>
      <sz val="10.5"/>
      <color rgb="FF26303A"/>
      <name val="Calibri"/>
      <charset val="1"/>
    </font>
    <font>
      <sz val="9"/>
      <color rgb="FF5B6670"/>
      <name val="Calibri"/>
      <charset val="1"/>
    </font>
    <font>
      <i/>
      <sz val="9"/>
      <color rgb="FF5B6670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0E5B66"/>
        <bgColor rgb="FF0A464F"/>
      </patternFill>
    </fill>
    <fill>
      <patternFill patternType="solid">
        <fgColor rgb="FF0A464F"/>
        <bgColor rgb="FF0E5B66"/>
      </patternFill>
    </fill>
    <fill>
      <patternFill patternType="solid">
        <fgColor rgb="FFE3EEEF"/>
        <bgColor rgb="FFE7EAEC"/>
      </patternFill>
    </fill>
    <fill>
      <patternFill patternType="solid">
        <fgColor rgb="FFFFFFFF"/>
        <bgColor rgb="FFF3F6F7"/>
      </patternFill>
    </fill>
    <fill>
      <patternFill patternType="solid">
        <fgColor rgb="FF2E7D46"/>
        <bgColor rgb="FF008080"/>
      </patternFill>
    </fill>
    <fill>
      <patternFill patternType="solid">
        <fgColor rgb="FFC8891A"/>
        <bgColor rgb="FF808000"/>
      </patternFill>
    </fill>
    <fill>
      <patternFill patternType="solid">
        <fgColor rgb="FF2E6DB4"/>
        <bgColor rgb="FF0066CC"/>
      </patternFill>
    </fill>
    <fill>
      <patternFill patternType="solid">
        <fgColor rgb="FF8D5524"/>
        <bgColor rgb="FFB23A2E"/>
      </patternFill>
    </fill>
    <fill>
      <patternFill patternType="solid">
        <fgColor rgb="FF2B2B2B"/>
        <bgColor rgb="FF26303A"/>
      </patternFill>
    </fill>
    <fill>
      <patternFill patternType="solid">
        <fgColor rgb="FF6E7B8B"/>
        <bgColor rgb="FF5B6670"/>
      </patternFill>
    </fill>
    <fill>
      <patternFill patternType="solid">
        <fgColor rgb="FFEFF5F6"/>
        <bgColor rgb="FFF3F6F7"/>
      </patternFill>
    </fill>
    <fill>
      <patternFill patternType="solid">
        <fgColor rgb="FFF3F6F7"/>
        <bgColor rgb="FFEFF5F6"/>
      </patternFill>
    </fill>
  </fills>
  <borders count="2">
    <border>
      <left/>
      <right/>
      <top/>
      <bottom/>
      <diagonal/>
    </border>
    <border>
      <left style="thin">
        <color rgb="FFCBD5D8"/>
      </left>
      <right style="thin">
        <color rgb="FFCBD5D8"/>
      </right>
      <top style="thin">
        <color rgb="FFCBD5D8"/>
      </top>
      <bottom style="thin">
        <color rgb="FFCBD5D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2" fillId="13" borderId="0" xfId="0" applyFont="1" applyFill="1" applyAlignment="1">
      <alignment horizontal="left" vertical="center" indent="1"/>
    </xf>
    <xf numFmtId="0" fontId="6" fillId="8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164" fontId="4" fillId="5" borderId="1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left" vertical="center" wrapText="1"/>
    </xf>
    <xf numFmtId="164" fontId="4" fillId="1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indent="1"/>
    </xf>
    <xf numFmtId="0" fontId="11" fillId="5" borderId="1" xfId="0" applyFont="1" applyFill="1" applyBorder="1" applyAlignment="1">
      <alignment horizontal="left" vertical="center" indent="1"/>
    </xf>
    <xf numFmtId="0" fontId="10" fillId="12" borderId="1" xfId="0" applyFont="1" applyFill="1" applyBorder="1" applyAlignment="1">
      <alignment horizontal="left" vertical="center" indent="1"/>
    </xf>
    <xf numFmtId="0" fontId="11" fillId="12" borderId="1" xfId="0" applyFont="1" applyFill="1" applyBorder="1" applyAlignment="1">
      <alignment horizontal="left" vertical="center" indent="1"/>
    </xf>
  </cellXfs>
  <cellStyles count="1">
    <cellStyle name="Standard" xfId="0" builtinId="0"/>
  </cellStyles>
  <dxfs count="4">
    <dxf>
      <font>
        <b/>
        <sz val="10"/>
        <color rgb="FFB23A2E"/>
        <name val="Calibri"/>
        <charset val="1"/>
      </font>
      <fill>
        <patternFill>
          <bgColor rgb="FFF7DED9"/>
        </patternFill>
      </fill>
    </dxf>
    <dxf>
      <font>
        <b/>
        <sz val="10"/>
        <color rgb="FF5B6670"/>
        <name val="Calibri"/>
        <charset val="1"/>
      </font>
      <fill>
        <patternFill>
          <bgColor rgb="FFE7EAEC"/>
        </patternFill>
      </fill>
    </dxf>
    <dxf>
      <font>
        <b/>
        <sz val="10"/>
        <color rgb="FFC8891A"/>
        <name val="Calibri"/>
        <charset val="1"/>
      </font>
      <fill>
        <patternFill>
          <bgColor rgb="FFFBEFD3"/>
        </patternFill>
      </fill>
    </dxf>
    <dxf>
      <font>
        <b/>
        <sz val="10"/>
        <color rgb="FF2E7D46"/>
        <name val="Calibri"/>
        <charset val="1"/>
      </font>
      <fill>
        <patternFill>
          <bgColor rgb="FFDCEFE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5B66"/>
      <rgbColor rgb="FFE7EAEC"/>
      <rgbColor rgb="FF6E7B8B"/>
      <rgbColor rgb="FF9999FF"/>
      <rgbColor rgb="FF8D5524"/>
      <rgbColor rgb="FFFBEFD3"/>
      <rgbColor rgb="FFE3EEEF"/>
      <rgbColor rgb="FF660066"/>
      <rgbColor rgb="FFFF8080"/>
      <rgbColor rgb="FF0066CC"/>
      <rgbColor rgb="FFCBD5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5F6"/>
      <rgbColor rgb="FFDCEFE1"/>
      <rgbColor rgb="FFF3F6F7"/>
      <rgbColor rgb="FF99CCFF"/>
      <rgbColor rgb="FFFF99CC"/>
      <rgbColor rgb="FFCC99FF"/>
      <rgbColor rgb="FFF7DED9"/>
      <rgbColor rgb="FF2E6DB4"/>
      <rgbColor rgb="FF33CCCC"/>
      <rgbColor rgb="FF99CC00"/>
      <rgbColor rgb="FFFFCC00"/>
      <rgbColor rgb="FFC8891A"/>
      <rgbColor rgb="FFFF6600"/>
      <rgbColor rgb="FF5B6670"/>
      <rgbColor rgb="FF969696"/>
      <rgbColor rgb="FF0A464F"/>
      <rgbColor rgb="FF2E7D46"/>
      <rgbColor rgb="FF003300"/>
      <rgbColor rgb="FF2B2B2B"/>
      <rgbColor rgb="FFB23A2E"/>
      <rgbColor rgb="FF993366"/>
      <rgbColor rgb="FF333399"/>
      <rgbColor rgb="FF26303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5B66"/>
    <pageSetUpPr fitToPage="1"/>
  </sheetPr>
  <dimension ref="A1:K47"/>
  <sheetViews>
    <sheetView showGridLines="0" tabSelected="1" zoomScaleNormal="100" workbookViewId="0">
      <pane ySplit="11" topLeftCell="A12" activePane="bottomLeft" state="frozen"/>
      <selection pane="bottomLeft" activeCell="E36" sqref="E36"/>
    </sheetView>
  </sheetViews>
  <sheetFormatPr baseColWidth="10" defaultColWidth="8.7109375" defaultRowHeight="15" x14ac:dyDescent="0.25"/>
  <cols>
    <col min="1" max="1" width="6" customWidth="1"/>
    <col min="2" max="2" width="11" customWidth="1"/>
    <col min="3" max="3" width="30" customWidth="1"/>
    <col min="4" max="4" width="18" customWidth="1"/>
    <col min="5" max="5" width="30" customWidth="1"/>
    <col min="6" max="6" width="16" customWidth="1"/>
    <col min="7" max="7" width="13" customWidth="1"/>
    <col min="8" max="8" width="11" customWidth="1"/>
    <col min="9" max="9" width="9" customWidth="1"/>
    <col min="10" max="10" width="15" customWidth="1"/>
    <col min="11" max="11" width="30" customWidth="1"/>
  </cols>
  <sheetData>
    <row r="1" spans="1:11" ht="33.75" customHeight="1" x14ac:dyDescent="0.25">
      <c r="A1" s="13" t="s">
        <v>137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8" customHeight="1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6" customHeight="1" x14ac:dyDescent="0.25"/>
    <row r="4" spans="1:11" ht="18.75" customHeight="1" x14ac:dyDescent="0.25">
      <c r="A4" s="11" t="s">
        <v>1</v>
      </c>
      <c r="B4" s="11"/>
      <c r="C4" s="10" t="s">
        <v>2</v>
      </c>
      <c r="D4" s="10"/>
      <c r="E4" s="10"/>
      <c r="F4" s="10"/>
      <c r="G4" s="11" t="s">
        <v>3</v>
      </c>
      <c r="H4" s="11"/>
      <c r="I4" s="10" t="s">
        <v>4</v>
      </c>
      <c r="J4" s="10"/>
      <c r="K4" s="10"/>
    </row>
    <row r="5" spans="1:11" ht="18.75" customHeight="1" x14ac:dyDescent="0.25">
      <c r="A5" s="11" t="s">
        <v>5</v>
      </c>
      <c r="B5" s="11"/>
      <c r="C5" s="10" t="s">
        <v>6</v>
      </c>
      <c r="D5" s="10"/>
      <c r="E5" s="10"/>
      <c r="F5" s="10"/>
      <c r="G5" s="11" t="s">
        <v>7</v>
      </c>
      <c r="H5" s="11"/>
      <c r="I5" s="10" t="s">
        <v>8</v>
      </c>
      <c r="J5" s="10"/>
      <c r="K5" s="10"/>
    </row>
    <row r="6" spans="1:11" ht="18.75" customHeight="1" x14ac:dyDescent="0.25">
      <c r="A6" s="11" t="s">
        <v>9</v>
      </c>
      <c r="B6" s="11"/>
      <c r="C6" s="10" t="s">
        <v>10</v>
      </c>
      <c r="D6" s="10"/>
      <c r="E6" s="10"/>
      <c r="F6" s="10"/>
      <c r="G6" s="11" t="s">
        <v>11</v>
      </c>
      <c r="H6" s="11"/>
      <c r="I6" s="10" t="s">
        <v>12</v>
      </c>
      <c r="J6" s="10"/>
      <c r="K6" s="10"/>
    </row>
    <row r="7" spans="1:11" ht="7.5" customHeight="1" x14ac:dyDescent="0.25"/>
    <row r="8" spans="1:11" ht="30" customHeight="1" x14ac:dyDescent="0.25">
      <c r="A8" s="9">
        <f>COUNTA(A12:A47)</f>
        <v>22</v>
      </c>
      <c r="B8" s="9"/>
      <c r="C8" s="8">
        <f>COUNTIF(J12:J47,"In Betrieb")</f>
        <v>18</v>
      </c>
      <c r="D8" s="8"/>
      <c r="E8" s="7">
        <f>COUNTIF(J12:J47,"Reserve")</f>
        <v>2</v>
      </c>
      <c r="F8" s="7"/>
      <c r="G8" s="6">
        <f>COUNTIF(F12:F47,"FI*")</f>
        <v>10</v>
      </c>
      <c r="H8" s="6"/>
      <c r="I8" s="14">
        <f>COUNTIF(I12:I47,"L1")</f>
        <v>7</v>
      </c>
      <c r="J8" s="15">
        <f>COUNTIF(I12:I47,"L2")</f>
        <v>6</v>
      </c>
      <c r="K8" s="16">
        <f>COUNTIF(I12:I47,"L3")</f>
        <v>6</v>
      </c>
    </row>
    <row r="9" spans="1:11" ht="19.5" customHeight="1" x14ac:dyDescent="0.25">
      <c r="A9" s="5" t="s">
        <v>13</v>
      </c>
      <c r="B9" s="5"/>
      <c r="C9" s="4" t="s">
        <v>14</v>
      </c>
      <c r="D9" s="4"/>
      <c r="E9" s="3" t="s">
        <v>15</v>
      </c>
      <c r="F9" s="3"/>
      <c r="G9" s="2" t="s">
        <v>16</v>
      </c>
      <c r="H9" s="2"/>
      <c r="I9" s="17" t="s">
        <v>17</v>
      </c>
      <c r="J9" s="18" t="s">
        <v>18</v>
      </c>
      <c r="K9" s="19" t="s">
        <v>19</v>
      </c>
    </row>
    <row r="10" spans="1:11" ht="7.5" customHeight="1" x14ac:dyDescent="0.25"/>
    <row r="11" spans="1:11" ht="30" customHeight="1" x14ac:dyDescent="0.25">
      <c r="A11" s="20" t="s">
        <v>20</v>
      </c>
      <c r="B11" s="20" t="s">
        <v>21</v>
      </c>
      <c r="C11" s="20" t="s">
        <v>22</v>
      </c>
      <c r="D11" s="20" t="s">
        <v>23</v>
      </c>
      <c r="E11" s="20" t="s">
        <v>24</v>
      </c>
      <c r="F11" s="20" t="s">
        <v>25</v>
      </c>
      <c r="G11" s="20" t="s">
        <v>26</v>
      </c>
      <c r="H11" s="20" t="s">
        <v>27</v>
      </c>
      <c r="I11" s="20" t="s">
        <v>28</v>
      </c>
      <c r="J11" s="20" t="s">
        <v>29</v>
      </c>
      <c r="K11" s="20" t="s">
        <v>30</v>
      </c>
    </row>
    <row r="12" spans="1:11" ht="21.75" customHeight="1" x14ac:dyDescent="0.25">
      <c r="A12" s="21">
        <v>1</v>
      </c>
      <c r="B12" s="21" t="s">
        <v>31</v>
      </c>
      <c r="C12" s="22" t="s">
        <v>32</v>
      </c>
      <c r="D12" s="22" t="s">
        <v>33</v>
      </c>
      <c r="E12" s="22" t="s">
        <v>34</v>
      </c>
      <c r="F12" s="22" t="s">
        <v>35</v>
      </c>
      <c r="G12" s="21" t="s">
        <v>36</v>
      </c>
      <c r="H12" s="23">
        <v>10</v>
      </c>
      <c r="I12" s="21" t="s">
        <v>37</v>
      </c>
      <c r="J12" s="21" t="s">
        <v>14</v>
      </c>
      <c r="K12" s="22"/>
    </row>
    <row r="13" spans="1:11" ht="21.75" customHeight="1" x14ac:dyDescent="0.25">
      <c r="A13" s="24">
        <v>2</v>
      </c>
      <c r="B13" s="24" t="s">
        <v>38</v>
      </c>
      <c r="C13" s="25" t="s">
        <v>39</v>
      </c>
      <c r="D13" s="25" t="s">
        <v>40</v>
      </c>
      <c r="E13" s="25" t="s">
        <v>41</v>
      </c>
      <c r="F13" s="25" t="s">
        <v>42</v>
      </c>
      <c r="G13" s="24" t="s">
        <v>36</v>
      </c>
      <c r="H13" s="26">
        <v>16</v>
      </c>
      <c r="I13" s="24" t="s">
        <v>43</v>
      </c>
      <c r="J13" s="24" t="s">
        <v>14</v>
      </c>
      <c r="K13" s="25"/>
    </row>
    <row r="14" spans="1:11" ht="21.75" customHeight="1" x14ac:dyDescent="0.25">
      <c r="A14" s="21">
        <v>3</v>
      </c>
      <c r="B14" s="21" t="s">
        <v>44</v>
      </c>
      <c r="C14" s="22" t="s">
        <v>45</v>
      </c>
      <c r="D14" s="22" t="s">
        <v>46</v>
      </c>
      <c r="E14" s="22" t="s">
        <v>47</v>
      </c>
      <c r="F14" s="22" t="s">
        <v>42</v>
      </c>
      <c r="G14" s="21" t="s">
        <v>36</v>
      </c>
      <c r="H14" s="23">
        <v>16</v>
      </c>
      <c r="I14" s="21" t="s">
        <v>48</v>
      </c>
      <c r="J14" s="21" t="s">
        <v>14</v>
      </c>
      <c r="K14" s="22"/>
    </row>
    <row r="15" spans="1:11" ht="21.75" customHeight="1" x14ac:dyDescent="0.25">
      <c r="A15" s="24">
        <v>4</v>
      </c>
      <c r="B15" s="24" t="s">
        <v>49</v>
      </c>
      <c r="C15" s="25" t="s">
        <v>50</v>
      </c>
      <c r="D15" s="25" t="s">
        <v>51</v>
      </c>
      <c r="E15" s="25" t="s">
        <v>52</v>
      </c>
      <c r="F15" s="25" t="s">
        <v>35</v>
      </c>
      <c r="G15" s="24" t="s">
        <v>36</v>
      </c>
      <c r="H15" s="26">
        <v>16</v>
      </c>
      <c r="I15" s="24" t="s">
        <v>53</v>
      </c>
      <c r="J15" s="24" t="s">
        <v>14</v>
      </c>
      <c r="K15" s="25" t="s">
        <v>54</v>
      </c>
    </row>
    <row r="16" spans="1:11" ht="21.75" customHeight="1" x14ac:dyDescent="0.25">
      <c r="A16" s="21">
        <v>5</v>
      </c>
      <c r="B16" s="21" t="s">
        <v>55</v>
      </c>
      <c r="C16" s="22" t="s">
        <v>56</v>
      </c>
      <c r="D16" s="22" t="s">
        <v>51</v>
      </c>
      <c r="E16" s="22" t="s">
        <v>57</v>
      </c>
      <c r="F16" s="22" t="s">
        <v>42</v>
      </c>
      <c r="G16" s="21" t="s">
        <v>36</v>
      </c>
      <c r="H16" s="23">
        <v>16</v>
      </c>
      <c r="I16" s="21" t="s">
        <v>37</v>
      </c>
      <c r="J16" s="21" t="s">
        <v>14</v>
      </c>
      <c r="K16" s="22"/>
    </row>
    <row r="17" spans="1:11" ht="21.75" customHeight="1" x14ac:dyDescent="0.25">
      <c r="A17" s="24">
        <v>6</v>
      </c>
      <c r="B17" s="24" t="s">
        <v>58</v>
      </c>
      <c r="C17" s="25" t="s">
        <v>59</v>
      </c>
      <c r="D17" s="25" t="s">
        <v>60</v>
      </c>
      <c r="E17" s="25" t="s">
        <v>61</v>
      </c>
      <c r="F17" s="25" t="s">
        <v>35</v>
      </c>
      <c r="G17" s="24" t="s">
        <v>36</v>
      </c>
      <c r="H17" s="26">
        <v>10</v>
      </c>
      <c r="I17" s="24" t="s">
        <v>43</v>
      </c>
      <c r="J17" s="24" t="s">
        <v>14</v>
      </c>
      <c r="K17" s="25"/>
    </row>
    <row r="18" spans="1:11" ht="21.75" customHeight="1" x14ac:dyDescent="0.25">
      <c r="A18" s="21">
        <v>7</v>
      </c>
      <c r="B18" s="21" t="s">
        <v>62</v>
      </c>
      <c r="C18" s="22" t="s">
        <v>63</v>
      </c>
      <c r="D18" s="22" t="s">
        <v>64</v>
      </c>
      <c r="E18" s="22" t="s">
        <v>65</v>
      </c>
      <c r="F18" s="22" t="s">
        <v>42</v>
      </c>
      <c r="G18" s="21" t="s">
        <v>66</v>
      </c>
      <c r="H18" s="23">
        <v>16</v>
      </c>
      <c r="I18" s="21" t="s">
        <v>48</v>
      </c>
      <c r="J18" s="21" t="s">
        <v>14</v>
      </c>
      <c r="K18" s="22" t="s">
        <v>67</v>
      </c>
    </row>
    <row r="19" spans="1:11" ht="21.75" customHeight="1" x14ac:dyDescent="0.25">
      <c r="A19" s="24">
        <v>8</v>
      </c>
      <c r="B19" s="24" t="s">
        <v>68</v>
      </c>
      <c r="C19" s="25" t="s">
        <v>69</v>
      </c>
      <c r="D19" s="25" t="s">
        <v>64</v>
      </c>
      <c r="E19" s="25" t="s">
        <v>70</v>
      </c>
      <c r="F19" s="25" t="s">
        <v>35</v>
      </c>
      <c r="G19" s="24" t="s">
        <v>66</v>
      </c>
      <c r="H19" s="26">
        <v>16</v>
      </c>
      <c r="I19" s="24" t="s">
        <v>37</v>
      </c>
      <c r="J19" s="24" t="s">
        <v>14</v>
      </c>
      <c r="K19" s="25"/>
    </row>
    <row r="20" spans="1:11" ht="21.75" customHeight="1" x14ac:dyDescent="0.25">
      <c r="A20" s="21">
        <v>9</v>
      </c>
      <c r="B20" s="21" t="s">
        <v>71</v>
      </c>
      <c r="C20" s="22" t="s">
        <v>72</v>
      </c>
      <c r="D20" s="22" t="s">
        <v>73</v>
      </c>
      <c r="E20" s="22" t="s">
        <v>74</v>
      </c>
      <c r="F20" s="22" t="s">
        <v>42</v>
      </c>
      <c r="G20" s="21" t="s">
        <v>36</v>
      </c>
      <c r="H20" s="23">
        <v>16</v>
      </c>
      <c r="I20" s="21" t="s">
        <v>43</v>
      </c>
      <c r="J20" s="21" t="s">
        <v>14</v>
      </c>
      <c r="K20" s="22"/>
    </row>
    <row r="21" spans="1:11" ht="21.75" customHeight="1" x14ac:dyDescent="0.25">
      <c r="A21" s="24">
        <v>10</v>
      </c>
      <c r="B21" s="24" t="s">
        <v>75</v>
      </c>
      <c r="C21" s="25" t="s">
        <v>76</v>
      </c>
      <c r="D21" s="25" t="s">
        <v>77</v>
      </c>
      <c r="E21" s="25" t="s">
        <v>78</v>
      </c>
      <c r="F21" s="25" t="s">
        <v>35</v>
      </c>
      <c r="G21" s="24" t="s">
        <v>36</v>
      </c>
      <c r="H21" s="26">
        <v>10</v>
      </c>
      <c r="I21" s="24" t="s">
        <v>48</v>
      </c>
      <c r="J21" s="24" t="s">
        <v>14</v>
      </c>
      <c r="K21" s="25" t="s">
        <v>79</v>
      </c>
    </row>
    <row r="22" spans="1:11" ht="21.75" customHeight="1" x14ac:dyDescent="0.25">
      <c r="A22" s="21">
        <v>11</v>
      </c>
      <c r="B22" s="21" t="s">
        <v>80</v>
      </c>
      <c r="C22" s="22" t="s">
        <v>81</v>
      </c>
      <c r="D22" s="22" t="s">
        <v>82</v>
      </c>
      <c r="E22" s="22" t="s">
        <v>83</v>
      </c>
      <c r="F22" s="22" t="s">
        <v>84</v>
      </c>
      <c r="G22" s="21" t="s">
        <v>36</v>
      </c>
      <c r="H22" s="23">
        <v>32</v>
      </c>
      <c r="I22" s="21" t="s">
        <v>53</v>
      </c>
      <c r="J22" s="21" t="s">
        <v>14</v>
      </c>
      <c r="K22" s="22" t="s">
        <v>85</v>
      </c>
    </row>
    <row r="23" spans="1:11" ht="21.75" customHeight="1" x14ac:dyDescent="0.25">
      <c r="A23" s="24">
        <v>12</v>
      </c>
      <c r="B23" s="24" t="s">
        <v>86</v>
      </c>
      <c r="C23" s="25" t="s">
        <v>87</v>
      </c>
      <c r="D23" s="25" t="s">
        <v>88</v>
      </c>
      <c r="E23" s="25" t="s">
        <v>89</v>
      </c>
      <c r="F23" s="25" t="s">
        <v>35</v>
      </c>
      <c r="G23" s="24" t="s">
        <v>36</v>
      </c>
      <c r="H23" s="26">
        <v>25</v>
      </c>
      <c r="I23" s="24" t="s">
        <v>53</v>
      </c>
      <c r="J23" s="24" t="s">
        <v>14</v>
      </c>
      <c r="K23" s="25"/>
    </row>
    <row r="24" spans="1:11" ht="21.75" customHeight="1" x14ac:dyDescent="0.25">
      <c r="A24" s="21">
        <v>13</v>
      </c>
      <c r="B24" s="21" t="s">
        <v>90</v>
      </c>
      <c r="C24" s="22" t="s">
        <v>91</v>
      </c>
      <c r="D24" s="22" t="s">
        <v>92</v>
      </c>
      <c r="E24" s="22" t="s">
        <v>93</v>
      </c>
      <c r="F24" s="22" t="s">
        <v>42</v>
      </c>
      <c r="G24" s="21" t="s">
        <v>36</v>
      </c>
      <c r="H24" s="23">
        <v>16</v>
      </c>
      <c r="I24" s="21" t="s">
        <v>37</v>
      </c>
      <c r="J24" s="21" t="s">
        <v>14</v>
      </c>
      <c r="K24" s="22"/>
    </row>
    <row r="25" spans="1:11" ht="21.75" customHeight="1" x14ac:dyDescent="0.25">
      <c r="A25" s="24">
        <v>14</v>
      </c>
      <c r="B25" s="24" t="s">
        <v>94</v>
      </c>
      <c r="C25" s="25" t="s">
        <v>95</v>
      </c>
      <c r="D25" s="25" t="s">
        <v>96</v>
      </c>
      <c r="E25" s="25" t="s">
        <v>97</v>
      </c>
      <c r="F25" s="25" t="s">
        <v>35</v>
      </c>
      <c r="G25" s="24" t="s">
        <v>66</v>
      </c>
      <c r="H25" s="26">
        <v>16</v>
      </c>
      <c r="I25" s="24" t="s">
        <v>43</v>
      </c>
      <c r="J25" s="24" t="s">
        <v>14</v>
      </c>
      <c r="K25" s="25"/>
    </row>
    <row r="26" spans="1:11" ht="21.75" customHeight="1" x14ac:dyDescent="0.25">
      <c r="A26" s="21">
        <v>15</v>
      </c>
      <c r="B26" s="21" t="s">
        <v>98</v>
      </c>
      <c r="C26" s="22" t="s">
        <v>99</v>
      </c>
      <c r="D26" s="22" t="s">
        <v>100</v>
      </c>
      <c r="E26" s="22" t="s">
        <v>101</v>
      </c>
      <c r="F26" s="22" t="s">
        <v>35</v>
      </c>
      <c r="G26" s="21" t="s">
        <v>36</v>
      </c>
      <c r="H26" s="23">
        <v>6</v>
      </c>
      <c r="I26" s="21" t="s">
        <v>48</v>
      </c>
      <c r="J26" s="21" t="s">
        <v>14</v>
      </c>
      <c r="K26" s="22" t="s">
        <v>102</v>
      </c>
    </row>
    <row r="27" spans="1:11" ht="21.75" customHeight="1" x14ac:dyDescent="0.25">
      <c r="A27" s="24">
        <v>16</v>
      </c>
      <c r="B27" s="24" t="s">
        <v>103</v>
      </c>
      <c r="C27" s="25" t="s">
        <v>104</v>
      </c>
      <c r="D27" s="25" t="s">
        <v>105</v>
      </c>
      <c r="E27" s="25" t="s">
        <v>106</v>
      </c>
      <c r="F27" s="25" t="s">
        <v>42</v>
      </c>
      <c r="G27" s="24" t="s">
        <v>36</v>
      </c>
      <c r="H27" s="26">
        <v>10</v>
      </c>
      <c r="I27" s="24" t="s">
        <v>37</v>
      </c>
      <c r="J27" s="24" t="s">
        <v>14</v>
      </c>
      <c r="K27" s="25"/>
    </row>
    <row r="28" spans="1:11" ht="21.75" customHeight="1" x14ac:dyDescent="0.25">
      <c r="A28" s="21">
        <v>17</v>
      </c>
      <c r="B28" s="21" t="s">
        <v>107</v>
      </c>
      <c r="C28" s="22" t="s">
        <v>108</v>
      </c>
      <c r="D28" s="22" t="s">
        <v>109</v>
      </c>
      <c r="E28" s="22" t="s">
        <v>110</v>
      </c>
      <c r="F28" s="22" t="s">
        <v>84</v>
      </c>
      <c r="G28" s="21" t="s">
        <v>36</v>
      </c>
      <c r="H28" s="23">
        <v>16</v>
      </c>
      <c r="I28" s="21" t="s">
        <v>43</v>
      </c>
      <c r="J28" s="21" t="s">
        <v>14</v>
      </c>
      <c r="K28" s="22" t="s">
        <v>111</v>
      </c>
    </row>
    <row r="29" spans="1:11" ht="21.75" customHeight="1" x14ac:dyDescent="0.25">
      <c r="A29" s="24">
        <v>18</v>
      </c>
      <c r="B29" s="24" t="s">
        <v>112</v>
      </c>
      <c r="C29" s="25" t="s">
        <v>113</v>
      </c>
      <c r="D29" s="25" t="s">
        <v>114</v>
      </c>
      <c r="E29" s="25" t="s">
        <v>115</v>
      </c>
      <c r="F29" s="25" t="s">
        <v>35</v>
      </c>
      <c r="G29" s="24" t="s">
        <v>36</v>
      </c>
      <c r="H29" s="26">
        <v>10</v>
      </c>
      <c r="I29" s="24" t="s">
        <v>48</v>
      </c>
      <c r="J29" s="24" t="s">
        <v>14</v>
      </c>
      <c r="K29" s="25"/>
    </row>
    <row r="30" spans="1:11" ht="21.75" customHeight="1" x14ac:dyDescent="0.25">
      <c r="A30" s="21">
        <v>19</v>
      </c>
      <c r="B30" s="21" t="s">
        <v>116</v>
      </c>
      <c r="C30" s="22" t="s">
        <v>15</v>
      </c>
      <c r="D30" s="22" t="s">
        <v>117</v>
      </c>
      <c r="E30" s="22" t="s">
        <v>117</v>
      </c>
      <c r="F30" s="22" t="s">
        <v>35</v>
      </c>
      <c r="G30" s="21" t="s">
        <v>36</v>
      </c>
      <c r="H30" s="23">
        <v>16</v>
      </c>
      <c r="I30" s="21" t="s">
        <v>37</v>
      </c>
      <c r="J30" s="21" t="s">
        <v>15</v>
      </c>
      <c r="K30" s="22" t="s">
        <v>118</v>
      </c>
    </row>
    <row r="31" spans="1:11" ht="21.75" customHeight="1" x14ac:dyDescent="0.25">
      <c r="A31" s="24">
        <v>20</v>
      </c>
      <c r="B31" s="24" t="s">
        <v>119</v>
      </c>
      <c r="C31" s="25" t="s">
        <v>15</v>
      </c>
      <c r="D31" s="25" t="s">
        <v>117</v>
      </c>
      <c r="E31" s="25" t="s">
        <v>117</v>
      </c>
      <c r="F31" s="25" t="s">
        <v>117</v>
      </c>
      <c r="G31" s="24" t="s">
        <v>117</v>
      </c>
      <c r="H31" s="26"/>
      <c r="I31" s="24" t="s">
        <v>43</v>
      </c>
      <c r="J31" s="24" t="s">
        <v>15</v>
      </c>
      <c r="K31" s="25"/>
    </row>
    <row r="32" spans="1:11" ht="21.75" customHeight="1" x14ac:dyDescent="0.25">
      <c r="A32" s="21">
        <v>21</v>
      </c>
      <c r="B32" s="21" t="s">
        <v>120</v>
      </c>
      <c r="C32" s="22" t="s">
        <v>121</v>
      </c>
      <c r="D32" s="22" t="s">
        <v>122</v>
      </c>
      <c r="E32" s="22" t="s">
        <v>123</v>
      </c>
      <c r="F32" s="22" t="s">
        <v>35</v>
      </c>
      <c r="G32" s="21" t="s">
        <v>36</v>
      </c>
      <c r="H32" s="23">
        <v>10</v>
      </c>
      <c r="I32" s="21" t="s">
        <v>48</v>
      </c>
      <c r="J32" s="21" t="s">
        <v>124</v>
      </c>
      <c r="K32" s="22" t="s">
        <v>125</v>
      </c>
    </row>
    <row r="33" spans="1:11" ht="21.75" customHeight="1" x14ac:dyDescent="0.25">
      <c r="A33" s="24">
        <v>22</v>
      </c>
      <c r="B33" s="24" t="s">
        <v>126</v>
      </c>
      <c r="C33" s="25" t="s">
        <v>127</v>
      </c>
      <c r="D33" s="25" t="s">
        <v>128</v>
      </c>
      <c r="E33" s="25" t="s">
        <v>129</v>
      </c>
      <c r="F33" s="25" t="s">
        <v>42</v>
      </c>
      <c r="G33" s="24" t="s">
        <v>36</v>
      </c>
      <c r="H33" s="26">
        <v>16</v>
      </c>
      <c r="I33" s="24" t="s">
        <v>37</v>
      </c>
      <c r="J33" s="24" t="s">
        <v>130</v>
      </c>
      <c r="K33" s="25" t="s">
        <v>131</v>
      </c>
    </row>
    <row r="34" spans="1:11" ht="21.75" customHeight="1" x14ac:dyDescent="0.25">
      <c r="A34" s="21"/>
      <c r="B34" s="21"/>
      <c r="C34" s="22"/>
      <c r="D34" s="22"/>
      <c r="E34" s="22"/>
      <c r="F34" s="22"/>
      <c r="G34" s="21"/>
      <c r="H34" s="23"/>
      <c r="I34" s="21"/>
      <c r="J34" s="21"/>
      <c r="K34" s="22"/>
    </row>
    <row r="35" spans="1:11" ht="21.75" customHeight="1" x14ac:dyDescent="0.25">
      <c r="A35" s="24"/>
      <c r="B35" s="24"/>
      <c r="C35" s="25"/>
      <c r="D35" s="25"/>
      <c r="E35" s="25"/>
      <c r="F35" s="25"/>
      <c r="G35" s="24"/>
      <c r="H35" s="26"/>
      <c r="I35" s="24"/>
      <c r="J35" s="24"/>
      <c r="K35" s="25"/>
    </row>
    <row r="36" spans="1:11" ht="21.75" customHeight="1" x14ac:dyDescent="0.25">
      <c r="A36" s="21"/>
      <c r="B36" s="21"/>
      <c r="C36" s="22"/>
      <c r="D36" s="22"/>
      <c r="E36" s="22"/>
      <c r="F36" s="22"/>
      <c r="G36" s="21"/>
      <c r="H36" s="23"/>
      <c r="I36" s="21"/>
      <c r="J36" s="21"/>
      <c r="K36" s="22"/>
    </row>
    <row r="37" spans="1:11" ht="21.75" customHeight="1" x14ac:dyDescent="0.25">
      <c r="A37" s="24"/>
      <c r="B37" s="24"/>
      <c r="C37" s="25"/>
      <c r="D37" s="25"/>
      <c r="E37" s="25"/>
      <c r="F37" s="25"/>
      <c r="G37" s="24"/>
      <c r="H37" s="26"/>
      <c r="I37" s="24"/>
      <c r="J37" s="24"/>
      <c r="K37" s="25"/>
    </row>
    <row r="38" spans="1:11" ht="21.75" customHeight="1" x14ac:dyDescent="0.25">
      <c r="A38" s="21"/>
      <c r="B38" s="21"/>
      <c r="C38" s="22"/>
      <c r="D38" s="22"/>
      <c r="E38" s="22"/>
      <c r="F38" s="22"/>
      <c r="G38" s="21"/>
      <c r="H38" s="23"/>
      <c r="I38" s="21"/>
      <c r="J38" s="21"/>
      <c r="K38" s="22"/>
    </row>
    <row r="39" spans="1:11" ht="21.75" customHeight="1" x14ac:dyDescent="0.25">
      <c r="A39" s="24"/>
      <c r="B39" s="24"/>
      <c r="C39" s="25"/>
      <c r="D39" s="25"/>
      <c r="E39" s="25"/>
      <c r="F39" s="25"/>
      <c r="G39" s="24"/>
      <c r="H39" s="26"/>
      <c r="I39" s="24"/>
      <c r="J39" s="24"/>
      <c r="K39" s="25"/>
    </row>
    <row r="40" spans="1:11" ht="21.75" customHeight="1" x14ac:dyDescent="0.25">
      <c r="A40" s="21"/>
      <c r="B40" s="21"/>
      <c r="C40" s="22"/>
      <c r="D40" s="22"/>
      <c r="E40" s="22"/>
      <c r="F40" s="22"/>
      <c r="G40" s="21"/>
      <c r="H40" s="23"/>
      <c r="I40" s="21"/>
      <c r="J40" s="21"/>
      <c r="K40" s="22"/>
    </row>
    <row r="41" spans="1:11" ht="21.75" customHeight="1" x14ac:dyDescent="0.25">
      <c r="A41" s="24"/>
      <c r="B41" s="24"/>
      <c r="C41" s="25"/>
      <c r="D41" s="25"/>
      <c r="E41" s="25"/>
      <c r="F41" s="25"/>
      <c r="G41" s="24"/>
      <c r="H41" s="26"/>
      <c r="I41" s="24"/>
      <c r="J41" s="24"/>
      <c r="K41" s="25"/>
    </row>
    <row r="42" spans="1:11" ht="21.75" customHeight="1" x14ac:dyDescent="0.25">
      <c r="A42" s="21"/>
      <c r="B42" s="21"/>
      <c r="C42" s="22"/>
      <c r="D42" s="22"/>
      <c r="E42" s="22"/>
      <c r="F42" s="22"/>
      <c r="G42" s="21"/>
      <c r="H42" s="23"/>
      <c r="I42" s="21"/>
      <c r="J42" s="21"/>
      <c r="K42" s="22"/>
    </row>
    <row r="43" spans="1:11" ht="21.75" customHeight="1" x14ac:dyDescent="0.25">
      <c r="A43" s="24"/>
      <c r="B43" s="24"/>
      <c r="C43" s="25"/>
      <c r="D43" s="25"/>
      <c r="E43" s="25"/>
      <c r="F43" s="25"/>
      <c r="G43" s="24"/>
      <c r="H43" s="26"/>
      <c r="I43" s="24"/>
      <c r="J43" s="24"/>
      <c r="K43" s="25"/>
    </row>
    <row r="44" spans="1:11" ht="21.75" customHeight="1" x14ac:dyDescent="0.25">
      <c r="A44" s="21"/>
      <c r="B44" s="21"/>
      <c r="C44" s="22"/>
      <c r="D44" s="22"/>
      <c r="E44" s="22"/>
      <c r="F44" s="22"/>
      <c r="G44" s="21"/>
      <c r="H44" s="23"/>
      <c r="I44" s="21"/>
      <c r="J44" s="21"/>
      <c r="K44" s="22"/>
    </row>
    <row r="45" spans="1:11" ht="21.75" customHeight="1" x14ac:dyDescent="0.25">
      <c r="A45" s="24"/>
      <c r="B45" s="24"/>
      <c r="C45" s="25"/>
      <c r="D45" s="25"/>
      <c r="E45" s="25"/>
      <c r="F45" s="25"/>
      <c r="G45" s="24"/>
      <c r="H45" s="26"/>
      <c r="I45" s="24"/>
      <c r="J45" s="24"/>
      <c r="K45" s="25"/>
    </row>
    <row r="46" spans="1:11" ht="21.75" customHeight="1" x14ac:dyDescent="0.25">
      <c r="A46" s="21"/>
      <c r="B46" s="21"/>
      <c r="C46" s="22"/>
      <c r="D46" s="22"/>
      <c r="E46" s="22"/>
      <c r="F46" s="22"/>
      <c r="G46" s="21"/>
      <c r="H46" s="23"/>
      <c r="I46" s="21"/>
      <c r="J46" s="21"/>
      <c r="K46" s="22"/>
    </row>
    <row r="47" spans="1:11" ht="21.75" customHeight="1" x14ac:dyDescent="0.25">
      <c r="A47" s="24"/>
      <c r="B47" s="24"/>
      <c r="C47" s="25"/>
      <c r="D47" s="25"/>
      <c r="E47" s="25"/>
      <c r="F47" s="25"/>
      <c r="G47" s="24"/>
      <c r="H47" s="26"/>
      <c r="I47" s="24"/>
      <c r="J47" s="24"/>
      <c r="K47" s="25"/>
    </row>
  </sheetData>
  <autoFilter ref="A11:K47" xr:uid="{00000000-0009-0000-0000-000000000000}"/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5:B5"/>
    <mergeCell ref="C5:F5"/>
    <mergeCell ref="G5:H5"/>
    <mergeCell ref="I5:K5"/>
    <mergeCell ref="A6:B6"/>
    <mergeCell ref="C6:F6"/>
    <mergeCell ref="G6:H6"/>
    <mergeCell ref="I6:K6"/>
    <mergeCell ref="A1:K1"/>
    <mergeCell ref="A2:K2"/>
    <mergeCell ref="A4:B4"/>
    <mergeCell ref="C4:F4"/>
    <mergeCell ref="G4:H4"/>
    <mergeCell ref="I4:K4"/>
  </mergeCells>
  <conditionalFormatting sqref="J12:J47">
    <cfRule type="cellIs" dxfId="3" priority="2" operator="equal">
      <formula>"In Betrieb"</formula>
    </cfRule>
    <cfRule type="cellIs" dxfId="2" priority="3" operator="equal">
      <formula>"Reserve"</formula>
    </cfRule>
    <cfRule type="cellIs" dxfId="1" priority="4" operator="equal">
      <formula>"Freigeschaltet"</formula>
    </cfRule>
    <cfRule type="cellIs" dxfId="0" priority="5" operator="equal">
      <formula>"Defekt"</formula>
    </cfRule>
  </conditionalFormatting>
  <dataValidations count="4">
    <dataValidation type="list" allowBlank="1" errorTitle="Ungültige Eingabe" error="Bitte einen Wert aus der Liste wählen." sqref="F12:F47" xr:uid="{00000000-0002-0000-0000-000000000000}">
      <formula1>"LS-Schalter,FI/LS-Schalter,FI-Schutzschalter,Hauptschalter,Sicherung (NEOZED),SPD Überspannung,—"</formula1>
      <formula2>0</formula2>
    </dataValidation>
    <dataValidation type="list" allowBlank="1" errorTitle="Ungültige Eingabe" error="Bitte einen Wert aus der Liste wählen." sqref="G12:G47" xr:uid="{00000000-0002-0000-0000-000001000000}">
      <formula1>"B,C,D,—"</formula1>
      <formula2>0</formula2>
    </dataValidation>
    <dataValidation type="list" allowBlank="1" errorTitle="Ungültige Eingabe" error="Bitte einen Wert aus der Liste wählen." sqref="I12:I47" xr:uid="{00000000-0002-0000-0000-000002000000}">
      <formula1>"L1,L2,L3,N,L1-L3"</formula1>
      <formula2>0</formula2>
    </dataValidation>
    <dataValidation type="list" allowBlank="1" errorTitle="Ungültige Eingabe" error="Bitte einen Wert aus der Liste wählen." sqref="J12:J47" xr:uid="{00000000-0002-0000-0000-000003000000}">
      <formula1>"In Betrieb,Reserve,Freigeschaltet,Defekt"</formula1>
      <formula2>0</formula2>
    </dataValidation>
  </dataValidations>
  <pageMargins left="0.3" right="0.3" top="0.4" bottom="0.4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8891A"/>
    <pageSetUpPr fitToPage="1"/>
  </sheetPr>
  <dimension ref="A1:G24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7" customWidth="1"/>
    <col min="2" max="2" width="30" customWidth="1"/>
    <col min="3" max="3" width="18" customWidth="1"/>
    <col min="4" max="4" width="4" customWidth="1"/>
    <col min="5" max="5" width="7" customWidth="1"/>
    <col min="6" max="6" width="30" customWidth="1"/>
    <col min="7" max="7" width="18" customWidth="1"/>
  </cols>
  <sheetData>
    <row r="1" spans="1:7" ht="33.75" customHeight="1" x14ac:dyDescent="0.25">
      <c r="A1" s="13" t="s">
        <v>132</v>
      </c>
      <c r="B1" s="13"/>
      <c r="C1" s="13"/>
      <c r="D1" s="13"/>
      <c r="E1" s="13"/>
      <c r="F1" s="13"/>
      <c r="G1" s="13"/>
    </row>
    <row r="2" spans="1:7" ht="18" customHeight="1" x14ac:dyDescent="0.25">
      <c r="A2" s="12" t="s">
        <v>133</v>
      </c>
      <c r="B2" s="12"/>
      <c r="C2" s="12"/>
      <c r="D2" s="12"/>
      <c r="E2" s="12"/>
      <c r="F2" s="12"/>
      <c r="G2" s="12"/>
    </row>
    <row r="3" spans="1:7" ht="7.5" customHeight="1" x14ac:dyDescent="0.25"/>
    <row r="4" spans="1:7" ht="19.5" customHeight="1" x14ac:dyDescent="0.25">
      <c r="A4" s="27" t="s">
        <v>20</v>
      </c>
      <c r="B4" s="27" t="s">
        <v>134</v>
      </c>
      <c r="C4" s="27" t="s">
        <v>135</v>
      </c>
      <c r="E4" s="27" t="s">
        <v>20</v>
      </c>
      <c r="F4" s="27" t="s">
        <v>134</v>
      </c>
      <c r="G4" s="27" t="s">
        <v>135</v>
      </c>
    </row>
    <row r="5" spans="1:7" ht="21.75" customHeight="1" x14ac:dyDescent="0.25">
      <c r="A5" s="28">
        <f>IF(Sicherungslegende!A12="","",Sicherungslegende!A12)</f>
        <v>1</v>
      </c>
      <c r="B5" s="29" t="str">
        <f>IF(Sicherungslegende!C12="","",Sicherungslegende!C12)</f>
        <v>Beleuchtung Flur &amp; Treppenhaus</v>
      </c>
      <c r="C5" s="30" t="str">
        <f>IF(Sicherungslegende!D12="","",Sicherungslegende!D12)</f>
        <v>Flur EG</v>
      </c>
      <c r="E5" s="28">
        <f>IF(Sicherungslegende!A30="","",Sicherungslegende!A30)</f>
        <v>19</v>
      </c>
      <c r="F5" s="29" t="str">
        <f>IF(Sicherungslegende!C30="","",Sicherungslegende!C30)</f>
        <v>Reserve</v>
      </c>
      <c r="G5" s="30" t="str">
        <f>IF(Sicherungslegende!D30="","",Sicherungslegende!D30)</f>
        <v>—</v>
      </c>
    </row>
    <row r="6" spans="1:7" ht="21.75" customHeight="1" x14ac:dyDescent="0.25">
      <c r="A6" s="28">
        <f>IF(Sicherungslegende!A13="","",Sicherungslegende!A13)</f>
        <v>2</v>
      </c>
      <c r="B6" s="31" t="str">
        <f>IF(Sicherungslegende!C13="","",Sicherungslegende!C13)</f>
        <v>Steckdosen Büro Nord</v>
      </c>
      <c r="C6" s="32" t="str">
        <f>IF(Sicherungslegende!D13="","",Sicherungslegende!D13)</f>
        <v>Büro 1.01</v>
      </c>
      <c r="E6" s="28">
        <f>IF(Sicherungslegende!A31="","",Sicherungslegende!A31)</f>
        <v>20</v>
      </c>
      <c r="F6" s="31" t="str">
        <f>IF(Sicherungslegende!C31="","",Sicherungslegende!C31)</f>
        <v>Reserve</v>
      </c>
      <c r="G6" s="32" t="str">
        <f>IF(Sicherungslegende!D31="","",Sicherungslegende!D31)</f>
        <v>—</v>
      </c>
    </row>
    <row r="7" spans="1:7" ht="21.75" customHeight="1" x14ac:dyDescent="0.25">
      <c r="A7" s="28">
        <f>IF(Sicherungslegende!A14="","",Sicherungslegende!A14)</f>
        <v>3</v>
      </c>
      <c r="B7" s="29" t="str">
        <f>IF(Sicherungslegende!C14="","",Sicherungslegende!C14)</f>
        <v>Steckdosen Büro Süd</v>
      </c>
      <c r="C7" s="30" t="str">
        <f>IF(Sicherungslegende!D14="","",Sicherungslegende!D14)</f>
        <v>Büro 1.02</v>
      </c>
      <c r="E7" s="28">
        <f>IF(Sicherungslegende!A32="","",Sicherungslegende!A32)</f>
        <v>21</v>
      </c>
      <c r="F7" s="29" t="str">
        <f>IF(Sicherungslegende!C32="","",Sicherungslegende!C32)</f>
        <v>Beleuchtung Archiv</v>
      </c>
      <c r="G7" s="30" t="str">
        <f>IF(Sicherungslegende!D32="","",Sicherungslegende!D32)</f>
        <v>Archiv UG</v>
      </c>
    </row>
    <row r="8" spans="1:7" ht="21.75" customHeight="1" x14ac:dyDescent="0.25">
      <c r="A8" s="28">
        <f>IF(Sicherungslegende!A15="","",Sicherungslegende!A15)</f>
        <v>4</v>
      </c>
      <c r="B8" s="31" t="str">
        <f>IF(Sicherungslegende!C15="","",Sicherungslegende!C15)</f>
        <v>Küche – Herd</v>
      </c>
      <c r="C8" s="32" t="str">
        <f>IF(Sicherungslegende!D15="","",Sicherungslegende!D15)</f>
        <v>Teeküche EG</v>
      </c>
      <c r="E8" s="28">
        <f>IF(Sicherungslegende!A33="","",Sicherungslegende!A33)</f>
        <v>22</v>
      </c>
      <c r="F8" s="31" t="str">
        <f>IF(Sicherungslegende!C33="","",Sicherungslegende!C33)</f>
        <v>Steckdose Werkbank</v>
      </c>
      <c r="G8" s="32" t="str">
        <f>IF(Sicherungslegende!D33="","",Sicherungslegende!D33)</f>
        <v>Werkstatt</v>
      </c>
    </row>
    <row r="9" spans="1:7" ht="21.75" customHeight="1" x14ac:dyDescent="0.25">
      <c r="A9" s="28">
        <f>IF(Sicherungslegende!A16="","",Sicherungslegende!A16)</f>
        <v>5</v>
      </c>
      <c r="B9" s="29" t="str">
        <f>IF(Sicherungslegende!C16="","",Sicherungslegende!C16)</f>
        <v>Küche – Geräte</v>
      </c>
      <c r="C9" s="30" t="str">
        <f>IF(Sicherungslegende!D16="","",Sicherungslegende!D16)</f>
        <v>Teeküche EG</v>
      </c>
      <c r="E9" s="28" t="str">
        <f>IF(Sicherungslegende!A34="","",Sicherungslegende!A34)</f>
        <v/>
      </c>
      <c r="F9" s="29" t="str">
        <f>IF(Sicherungslegende!C34="","",Sicherungslegende!C34)</f>
        <v/>
      </c>
      <c r="G9" s="30" t="str">
        <f>IF(Sicherungslegende!D34="","",Sicherungslegende!D34)</f>
        <v/>
      </c>
    </row>
    <row r="10" spans="1:7" ht="21.75" customHeight="1" x14ac:dyDescent="0.25">
      <c r="A10" s="28">
        <f>IF(Sicherungslegende!A17="","",Sicherungslegende!A17)</f>
        <v>6</v>
      </c>
      <c r="B10" s="31" t="str">
        <f>IF(Sicherungslegende!C17="","",Sicherungslegende!C17)</f>
        <v>Beleuchtung Büros</v>
      </c>
      <c r="C10" s="32" t="str">
        <f>IF(Sicherungslegende!D17="","",Sicherungslegende!D17)</f>
        <v>Büros 1. OG</v>
      </c>
      <c r="E10" s="28" t="str">
        <f>IF(Sicherungslegende!A35="","",Sicherungslegende!A35)</f>
        <v/>
      </c>
      <c r="F10" s="31" t="str">
        <f>IF(Sicherungslegende!C35="","",Sicherungslegende!C35)</f>
        <v/>
      </c>
      <c r="G10" s="32" t="str">
        <f>IF(Sicherungslegende!D35="","",Sicherungslegende!D35)</f>
        <v/>
      </c>
    </row>
    <row r="11" spans="1:7" ht="21.75" customHeight="1" x14ac:dyDescent="0.25">
      <c r="A11" s="28">
        <f>IF(Sicherungslegende!A18="","",Sicherungslegende!A18)</f>
        <v>7</v>
      </c>
      <c r="B11" s="29" t="str">
        <f>IF(Sicherungslegende!C18="","",Sicherungslegende!C18)</f>
        <v>Serverraum – IT-Versorgung</v>
      </c>
      <c r="C11" s="30" t="str">
        <f>IF(Sicherungslegende!D18="","",Sicherungslegende!D18)</f>
        <v>Serverraum</v>
      </c>
      <c r="E11" s="28" t="str">
        <f>IF(Sicherungslegende!A36="","",Sicherungslegende!A36)</f>
        <v/>
      </c>
      <c r="F11" s="29" t="str">
        <f>IF(Sicherungslegende!C36="","",Sicherungslegende!C36)</f>
        <v/>
      </c>
      <c r="G11" s="30" t="str">
        <f>IF(Sicherungslegende!D36="","",Sicherungslegende!D36)</f>
        <v/>
      </c>
    </row>
    <row r="12" spans="1:7" ht="21.75" customHeight="1" x14ac:dyDescent="0.25">
      <c r="A12" s="28">
        <f>IF(Sicherungslegende!A19="","",Sicherungslegende!A19)</f>
        <v>8</v>
      </c>
      <c r="B12" s="31" t="str">
        <f>IF(Sicherungslegende!C19="","",Sicherungslegende!C19)</f>
        <v>Klimagerät Serverraum</v>
      </c>
      <c r="C12" s="32" t="str">
        <f>IF(Sicherungslegende!D19="","",Sicherungslegende!D19)</f>
        <v>Serverraum</v>
      </c>
      <c r="E12" s="28" t="str">
        <f>IF(Sicherungslegende!A37="","",Sicherungslegende!A37)</f>
        <v/>
      </c>
      <c r="F12" s="31" t="str">
        <f>IF(Sicherungslegende!C37="","",Sicherungslegende!C37)</f>
        <v/>
      </c>
      <c r="G12" s="32" t="str">
        <f>IF(Sicherungslegende!D37="","",Sicherungslegende!D37)</f>
        <v/>
      </c>
    </row>
    <row r="13" spans="1:7" ht="21.75" customHeight="1" x14ac:dyDescent="0.25">
      <c r="A13" s="28">
        <f>IF(Sicherungslegende!A20="","",Sicherungslegende!A20)</f>
        <v>9</v>
      </c>
      <c r="B13" s="29" t="str">
        <f>IF(Sicherungslegende!C20="","",Sicherungslegende!C20)</f>
        <v>Steckdosen Besprechung</v>
      </c>
      <c r="C13" s="30" t="str">
        <f>IF(Sicherungslegende!D20="","",Sicherungslegende!D20)</f>
        <v>Meetingraum</v>
      </c>
      <c r="E13" s="28" t="str">
        <f>IF(Sicherungslegende!A38="","",Sicherungslegende!A38)</f>
        <v/>
      </c>
      <c r="F13" s="29" t="str">
        <f>IF(Sicherungslegende!C38="","",Sicherungslegende!C38)</f>
        <v/>
      </c>
      <c r="G13" s="30" t="str">
        <f>IF(Sicherungslegende!D38="","",Sicherungslegende!D38)</f>
        <v/>
      </c>
    </row>
    <row r="14" spans="1:7" ht="21.75" customHeight="1" x14ac:dyDescent="0.25">
      <c r="A14" s="28">
        <f>IF(Sicherungslegende!A21="","",Sicherungslegende!A21)</f>
        <v>10</v>
      </c>
      <c r="B14" s="31" t="str">
        <f>IF(Sicherungslegende!C21="","",Sicherungslegende!C21)</f>
        <v>Beleuchtung Außen</v>
      </c>
      <c r="C14" s="32" t="str">
        <f>IF(Sicherungslegende!D21="","",Sicherungslegende!D21)</f>
        <v>Außenbereich</v>
      </c>
      <c r="E14" s="28" t="str">
        <f>IF(Sicherungslegende!A39="","",Sicherungslegende!A39)</f>
        <v/>
      </c>
      <c r="F14" s="31" t="str">
        <f>IF(Sicherungslegende!C39="","",Sicherungslegende!C39)</f>
        <v/>
      </c>
      <c r="G14" s="32" t="str">
        <f>IF(Sicherungslegende!D39="","",Sicherungslegende!D39)</f>
        <v/>
      </c>
    </row>
    <row r="15" spans="1:7" ht="21.75" customHeight="1" x14ac:dyDescent="0.25">
      <c r="A15" s="28">
        <f>IF(Sicherungslegende!A22="","",Sicherungslegende!A22)</f>
        <v>11</v>
      </c>
      <c r="B15" s="29" t="str">
        <f>IF(Sicherungslegende!C22="","",Sicherungslegende!C22)</f>
        <v>Wallbox / Ladepunkt</v>
      </c>
      <c r="C15" s="30" t="str">
        <f>IF(Sicherungslegende!D22="","",Sicherungslegende!D22)</f>
        <v>Tiefgarage</v>
      </c>
      <c r="E15" s="28" t="str">
        <f>IF(Sicherungslegende!A40="","",Sicherungslegende!A40)</f>
        <v/>
      </c>
      <c r="F15" s="29" t="str">
        <f>IF(Sicherungslegende!C40="","",Sicherungslegende!C40)</f>
        <v/>
      </c>
      <c r="G15" s="30" t="str">
        <f>IF(Sicherungslegende!D40="","",Sicherungslegende!D40)</f>
        <v/>
      </c>
    </row>
    <row r="16" spans="1:7" ht="21.75" customHeight="1" x14ac:dyDescent="0.25">
      <c r="A16" s="28">
        <f>IF(Sicherungslegende!A23="","",Sicherungslegende!A23)</f>
        <v>12</v>
      </c>
      <c r="B16" s="31" t="str">
        <f>IF(Sicherungslegende!C23="","",Sicherungslegende!C23)</f>
        <v>Warmwasser Durchlauferhitzer</v>
      </c>
      <c r="C16" s="32" t="str">
        <f>IF(Sicherungslegende!D23="","",Sicherungslegende!D23)</f>
        <v>Sanitär</v>
      </c>
      <c r="E16" s="28" t="str">
        <f>IF(Sicherungslegende!A41="","",Sicherungslegende!A41)</f>
        <v/>
      </c>
      <c r="F16" s="31" t="str">
        <f>IF(Sicherungslegende!C41="","",Sicherungslegende!C41)</f>
        <v/>
      </c>
      <c r="G16" s="32" t="str">
        <f>IF(Sicherungslegende!D41="","",Sicherungslegende!D41)</f>
        <v/>
      </c>
    </row>
    <row r="17" spans="1:7" ht="21.75" customHeight="1" x14ac:dyDescent="0.25">
      <c r="A17" s="28">
        <f>IF(Sicherungslegende!A24="","",Sicherungslegende!A24)</f>
        <v>13</v>
      </c>
      <c r="B17" s="29" t="str">
        <f>IF(Sicherungslegende!C24="","",Sicherungslegende!C24)</f>
        <v>Steckdosen Lager</v>
      </c>
      <c r="C17" s="30" t="str">
        <f>IF(Sicherungslegende!D24="","",Sicherungslegende!D24)</f>
        <v>Lagerraum</v>
      </c>
      <c r="E17" s="28" t="str">
        <f>IF(Sicherungslegende!A42="","",Sicherungslegende!A42)</f>
        <v/>
      </c>
      <c r="F17" s="29" t="str">
        <f>IF(Sicherungslegende!C42="","",Sicherungslegende!C42)</f>
        <v/>
      </c>
      <c r="G17" s="30" t="str">
        <f>IF(Sicherungslegende!D42="","",Sicherungslegende!D42)</f>
        <v/>
      </c>
    </row>
    <row r="18" spans="1:7" ht="21.75" customHeight="1" x14ac:dyDescent="0.25">
      <c r="A18" s="28">
        <f>IF(Sicherungslegende!A25="","",Sicherungslegende!A25)</f>
        <v>14</v>
      </c>
      <c r="B18" s="31" t="str">
        <f>IF(Sicherungslegende!C25="","",Sicherungslegende!C25)</f>
        <v>Tor- &amp; Antriebstechnik</v>
      </c>
      <c r="C18" s="32" t="str">
        <f>IF(Sicherungslegende!D25="","",Sicherungslegende!D25)</f>
        <v>Einfahrt</v>
      </c>
      <c r="E18" s="28" t="str">
        <f>IF(Sicherungslegende!A43="","",Sicherungslegende!A43)</f>
        <v/>
      </c>
      <c r="F18" s="31" t="str">
        <f>IF(Sicherungslegende!C43="","",Sicherungslegende!C43)</f>
        <v/>
      </c>
      <c r="G18" s="32" t="str">
        <f>IF(Sicherungslegende!D43="","",Sicherungslegende!D43)</f>
        <v/>
      </c>
    </row>
    <row r="19" spans="1:7" ht="21.75" customHeight="1" x14ac:dyDescent="0.25">
      <c r="A19" s="28">
        <f>IF(Sicherungslegende!A26="","",Sicherungslegende!A26)</f>
        <v>15</v>
      </c>
      <c r="B19" s="29" t="str">
        <f>IF(Sicherungslegende!C26="","",Sicherungslegende!C26)</f>
        <v>Alarm- &amp; Sicherheitstechnik</v>
      </c>
      <c r="C19" s="30" t="str">
        <f>IF(Sicherungslegende!D26="","",Sicherungslegende!D26)</f>
        <v>Technikraum</v>
      </c>
      <c r="E19" s="28" t="str">
        <f>IF(Sicherungslegende!A44="","",Sicherungslegende!A44)</f>
        <v/>
      </c>
      <c r="F19" s="29" t="str">
        <f>IF(Sicherungslegende!C44="","",Sicherungslegende!C44)</f>
        <v/>
      </c>
      <c r="G19" s="30" t="str">
        <f>IF(Sicherungslegende!D44="","",Sicherungslegende!D44)</f>
        <v/>
      </c>
    </row>
    <row r="20" spans="1:7" ht="21.75" customHeight="1" x14ac:dyDescent="0.25">
      <c r="A20" s="28">
        <f>IF(Sicherungslegende!A27="","",Sicherungslegende!A27)</f>
        <v>16</v>
      </c>
      <c r="B20" s="31" t="str">
        <f>IF(Sicherungslegende!C27="","",Sicherungslegende!C27)</f>
        <v>Heizung / Steuerung</v>
      </c>
      <c r="C20" s="32" t="str">
        <f>IF(Sicherungslegende!D27="","",Sicherungslegende!D27)</f>
        <v>Heizraum</v>
      </c>
      <c r="E20" s="28" t="str">
        <f>IF(Sicherungslegende!A45="","",Sicherungslegende!A45)</f>
        <v/>
      </c>
      <c r="F20" s="31" t="str">
        <f>IF(Sicherungslegende!C45="","",Sicherungslegende!C45)</f>
        <v/>
      </c>
      <c r="G20" s="32" t="str">
        <f>IF(Sicherungslegende!D45="","",Sicherungslegende!D45)</f>
        <v/>
      </c>
    </row>
    <row r="21" spans="1:7" ht="21.75" customHeight="1" x14ac:dyDescent="0.25">
      <c r="A21" s="28">
        <f>IF(Sicherungslegende!A28="","",Sicherungslegende!A28)</f>
        <v>17</v>
      </c>
      <c r="B21" s="29" t="str">
        <f>IF(Sicherungslegende!C28="","",Sicherungslegende!C28)</f>
        <v>Steckdosen Terrasse</v>
      </c>
      <c r="C21" s="30" t="str">
        <f>IF(Sicherungslegende!D28="","",Sicherungslegende!D28)</f>
        <v>Terrasse</v>
      </c>
      <c r="E21" s="28" t="str">
        <f>IF(Sicherungslegende!A46="","",Sicherungslegende!A46)</f>
        <v/>
      </c>
      <c r="F21" s="29" t="str">
        <f>IF(Sicherungslegende!C46="","",Sicherungslegende!C46)</f>
        <v/>
      </c>
      <c r="G21" s="30" t="str">
        <f>IF(Sicherungslegende!D46="","",Sicherungslegende!D46)</f>
        <v/>
      </c>
    </row>
    <row r="22" spans="1:7" ht="21.75" customHeight="1" x14ac:dyDescent="0.25">
      <c r="A22" s="28">
        <f>IF(Sicherungslegende!A29="","",Sicherungslegende!A29)</f>
        <v>18</v>
      </c>
      <c r="B22" s="31" t="str">
        <f>IF(Sicherungslegende!C29="","",Sicherungslegende!C29)</f>
        <v>Aufzug – Hilfsstromkreis</v>
      </c>
      <c r="C22" s="32" t="str">
        <f>IF(Sicherungslegende!D29="","",Sicherungslegende!D29)</f>
        <v>Aufzugsschacht</v>
      </c>
      <c r="E22" s="28" t="str">
        <f>IF(Sicherungslegende!A47="","",Sicherungslegende!A47)</f>
        <v/>
      </c>
      <c r="F22" s="31" t="str">
        <f>IF(Sicherungslegende!C47="","",Sicherungslegende!C47)</f>
        <v/>
      </c>
      <c r="G22" s="32" t="str">
        <f>IF(Sicherungslegende!D47="","",Sicherungslegende!D47)</f>
        <v/>
      </c>
    </row>
    <row r="24" spans="1:7" ht="25.5" customHeight="1" x14ac:dyDescent="0.25">
      <c r="A24" s="1" t="s">
        <v>136</v>
      </c>
      <c r="B24" s="1"/>
      <c r="C24" s="1"/>
      <c r="D24" s="1"/>
      <c r="E24" s="1"/>
      <c r="F24" s="1"/>
      <c r="G24" s="1"/>
    </row>
  </sheetData>
  <mergeCells count="3">
    <mergeCell ref="A1:G1"/>
    <mergeCell ref="A2:G2"/>
    <mergeCell ref="A24:G24"/>
  </mergeCells>
  <pageMargins left="0.3" right="0.3" top="1" bottom="1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Sicherungslegende</vt:lpstr>
      <vt:lpstr>Beschriftungsstreifen</vt:lpstr>
      <vt:lpstr>Beschriftungsstreifen!Druckbereich</vt:lpstr>
      <vt:lpstr>Sicherungslegende!Druckbereich</vt:lpstr>
      <vt:lpstr>Sicherungslegende!Drucktitel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2026-08-02T15:55:53Z</dcterms:created>
  <dcterms:modified xsi:type="dcterms:W3CDTF">2026-08-02T16:06:47Z</dcterms:modified>
  <dc:language>en-US</dc:language>
</cp:coreProperties>
</file>