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MEA" sheetId="1" state="visible" r:id="rId3"/>
    <sheet name="Bewertungskatalo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2" authorId="0">
      <text>
        <r>
          <rPr>
            <sz val="10"/>
            <rFont val="Arial"/>
            <family val="2"/>
          </rPr>
          <t xml:space="preserve">Bedeutung / Schwere der Fehlerfolge (1–10)</t>
        </r>
      </text>
    </comment>
    <comment ref="H12" authorId="0">
      <text>
        <r>
          <rPr>
            <sz val="10"/>
            <rFont val="Arial"/>
            <family val="2"/>
          </rPr>
          <t xml:space="preserve">Auftretenswahrscheinlichkeit der Ursache (1–10)</t>
        </r>
      </text>
    </comment>
    <comment ref="K12" authorId="0">
      <text>
        <r>
          <rPr>
            <sz val="10"/>
            <rFont val="Arial"/>
            <family val="2"/>
          </rPr>
          <t xml:space="preserve">Entdeckung: 1 = sicher entdeckt … 10 = nicht entdeckbar</t>
        </r>
      </text>
    </comment>
    <comment ref="L12" authorId="0">
      <text>
        <r>
          <rPr>
            <sz val="10"/>
            <rFont val="Arial"/>
            <family val="2"/>
          </rPr>
          <t xml:space="preserve">RPZ = B × A × E (automatisch)</t>
        </r>
      </text>
    </comment>
  </commentList>
</comments>
</file>

<file path=xl/sharedStrings.xml><?xml version="1.0" encoding="utf-8"?>
<sst xmlns="http://schemas.openxmlformats.org/spreadsheetml/2006/main" count="163" uniqueCount="147">
  <si>
    <t xml:space="preserve">FMEA  –  Fehlermöglichkeits- und Einflussanalyse</t>
  </si>
  <si>
    <t xml:space="preserve">Risiken systematisch erfassen · bewerten (B × A × E) · Maßnahmen ableiten und nachverfolgen</t>
  </si>
  <si>
    <t xml:space="preserve">FMEA-Art</t>
  </si>
  <si>
    <t xml:space="preserve">Prozess-FMEA</t>
  </si>
  <si>
    <t xml:space="preserve">FMEA-Nr.</t>
  </si>
  <si>
    <t xml:space="preserve">FMEA-2026-014</t>
  </si>
  <si>
    <t xml:space="preserve">Auswertung  (automatisch berechnet)</t>
  </si>
  <si>
    <t xml:space="preserve">Abteilung / Bereich</t>
  </si>
  <si>
    <t xml:space="preserve">Fertigung / Qualitätssicherung</t>
  </si>
  <si>
    <t xml:space="preserve">Produkt / Prozess</t>
  </si>
  <si>
    <t xml:space="preserve">Allgemeiner Montageprozess (Beispiel)</t>
  </si>
  <si>
    <t xml:space="preserve">Positionen gesamt</t>
  </si>
  <si>
    <t xml:space="preserve">Höchste RPZ</t>
  </si>
  <si>
    <t xml:space="preserve">Ø RPZ</t>
  </si>
  <si>
    <t xml:space="preserve">Kritische Risiken (RPZ ≥ 200)</t>
  </si>
  <si>
    <t xml:space="preserve">Offene Maßnahmen</t>
  </si>
  <si>
    <t xml:space="preserve">FMEA-Moderator</t>
  </si>
  <si>
    <t xml:space="preserve">M. Krause</t>
  </si>
  <si>
    <t xml:space="preserve">FMEA-Team</t>
  </si>
  <si>
    <t xml:space="preserve">T. Bergmann, S. Vogt, L. Schäfer</t>
  </si>
  <si>
    <t xml:space="preserve">Erstellt am</t>
  </si>
  <si>
    <t xml:space="preserve">Letzte Änderung</t>
  </si>
  <si>
    <t xml:space="preserve">Revision</t>
  </si>
  <si>
    <t xml:space="preserve">Rev. 02</t>
  </si>
  <si>
    <t xml:space="preserve">Freigegeben durch</t>
  </si>
  <si>
    <t xml:space="preserve">Dr. A. Hoffmann</t>
  </si>
  <si>
    <t xml:space="preserve">Ausfüllhilfe:  Bewertungen B · A · E von 1–10 gemäß Blatt „Bewertungskatalog“ eingeben  ·  RPZ = B × A × E wird automatisch berechnet  ·  Farben zeigen die Risikohöhe  ·  nach den Maßnahmen erneut bewerten (Spalten rechts).</t>
  </si>
  <si>
    <t xml:space="preserve">Nr.</t>
  </si>
  <si>
    <t xml:space="preserve">Betrachtungsobjekt</t>
  </si>
  <si>
    <t xml:space="preserve">Ausgangssituation &amp; Risikobewertung</t>
  </si>
  <si>
    <t xml:space="preserve">Maßnahmen</t>
  </si>
  <si>
    <t xml:space="preserve">Ergebnis (Neubewertung)</t>
  </si>
  <si>
    <t xml:space="preserve">Prozessschritt / Systemelement</t>
  </si>
  <si>
    <t xml:space="preserve">Funktion / Anforderung</t>
  </si>
  <si>
    <t xml:space="preserve">Mögliche Fehlfunktion</t>
  </si>
  <si>
    <t xml:space="preserve">Mögliche Fehlerfolge(n)</t>
  </si>
  <si>
    <t xml:space="preserve">B</t>
  </si>
  <si>
    <t xml:space="preserve">Mögliche Fehlerursache</t>
  </si>
  <si>
    <t xml:space="preserve">A</t>
  </si>
  <si>
    <t xml:space="preserve">Vermeidungsmaßnahme (Prävention)</t>
  </si>
  <si>
    <t xml:space="preserve">Entdeckungsmaßnahme (Kontrolle)</t>
  </si>
  <si>
    <t xml:space="preserve">E</t>
  </si>
  <si>
    <t xml:space="preserve">RPZ</t>
  </si>
  <si>
    <t xml:space="preserve">Empfohlene Maßnahme</t>
  </si>
  <si>
    <t xml:space="preserve">Verantwortlich</t>
  </si>
  <si>
    <t xml:space="preserve">Zieltermin</t>
  </si>
  <si>
    <t xml:space="preserve">Status</t>
  </si>
  <si>
    <t xml:space="preserve">Getroffene Maßnahme</t>
  </si>
  <si>
    <t xml:space="preserve">Wareneingang / Materialannahme</t>
  </si>
  <si>
    <t xml:space="preserve">Richtiges Material in korrekter Menge und Qualität bereitstellen</t>
  </si>
  <si>
    <t xml:space="preserve">Falsches oder beschädigtes Material angenommen</t>
  </si>
  <si>
    <t xml:space="preserve">Produktionsstopp, Nacharbeit, Terminverzug</t>
  </si>
  <si>
    <t xml:space="preserve">Wareneingangsprüfung unvollständig durchgeführt</t>
  </si>
  <si>
    <t xml:space="preserve">Prüfanweisung, Lieferantenfreigabe</t>
  </si>
  <si>
    <t xml:space="preserve">Stichprobenprüfung bei Anlieferung</t>
  </si>
  <si>
    <t xml:space="preserve">Wareneingangsprüfung mit Checkliste standardisieren</t>
  </si>
  <si>
    <t xml:space="preserve">In Bearbeitung</t>
  </si>
  <si>
    <t xml:space="preserve">Prüf-Checkliste eingeführt, Schulung terminiert</t>
  </si>
  <si>
    <t xml:space="preserve">Montage der Baugruppe</t>
  </si>
  <si>
    <t xml:space="preserve">Bauteile normgerecht und dauerhaft fügen</t>
  </si>
  <si>
    <t xml:space="preserve">Verbindung nicht ausreichend fest</t>
  </si>
  <si>
    <t xml:space="preserve">Funktionsausfall beim Kunden, Reklamation</t>
  </si>
  <si>
    <t xml:space="preserve">Falsches Anzugsdrehmoment eingestellt</t>
  </si>
  <si>
    <t xml:space="preserve">Drehmomentschrauber mit fester Voreinstellung</t>
  </si>
  <si>
    <t xml:space="preserve">Drehmoment-Prüfung dokumentiert</t>
  </si>
  <si>
    <t xml:space="preserve">Drehmomentüberwachung mit Signalgeber einführen</t>
  </si>
  <si>
    <t xml:space="preserve">T. Bergmann</t>
  </si>
  <si>
    <t xml:space="preserve">Offen</t>
  </si>
  <si>
    <t xml:space="preserve">Kennzeichnung / Etikettierung</t>
  </si>
  <si>
    <t xml:space="preserve">Produkt eindeutig und rückverfolgbar kennzeichnen</t>
  </si>
  <si>
    <t xml:space="preserve">Falsches oder fehlendes Etikett</t>
  </si>
  <si>
    <t xml:space="preserve">Verwechslung, Rückverfolgbarkeit nicht möglich</t>
  </si>
  <si>
    <t xml:space="preserve">Manuelle Etikettenauswahl</t>
  </si>
  <si>
    <t xml:space="preserve">Barcode-gestützte Zuordnung</t>
  </si>
  <si>
    <t xml:space="preserve">Scan-Kontrolle vor der Verpackung</t>
  </si>
  <si>
    <t xml:space="preserve">Scan-Pflicht fest in den Linienablauf integrieren</t>
  </si>
  <si>
    <t xml:space="preserve">S. Vogt</t>
  </si>
  <si>
    <t xml:space="preserve">Erledigt</t>
  </si>
  <si>
    <t xml:space="preserve">Scan-Kontrolle aktiviert und validiert</t>
  </si>
  <si>
    <t xml:space="preserve">Endprüfung</t>
  </si>
  <si>
    <t xml:space="preserve">Fehlerhafte Teile vor der Auslieferung sicher erkennen</t>
  </si>
  <si>
    <t xml:space="preserve">Fehler wird bei der Prüfung nicht erkannt</t>
  </si>
  <si>
    <t xml:space="preserve">Auslieferung fehlerhafter Ware, Imageschaden</t>
  </si>
  <si>
    <t xml:space="preserve">Prüfmittel nicht kalibriert</t>
  </si>
  <si>
    <t xml:space="preserve">Kalibrierplan, Prüfmittelüberwachung</t>
  </si>
  <si>
    <t xml:space="preserve">Regelmäßige Kalibrierung der Prüfmittel</t>
  </si>
  <si>
    <t xml:space="preserve">Kalibrierintervalle verkürzen und überwachen</t>
  </si>
  <si>
    <t xml:space="preserve">Kalibrierplan aktualisiert</t>
  </si>
  <si>
    <t xml:space="preserve">Verpackung</t>
  </si>
  <si>
    <t xml:space="preserve">Produkt transportsicher verpacken</t>
  </si>
  <si>
    <t xml:space="preserve">Unzureichender Transportschutz</t>
  </si>
  <si>
    <t xml:space="preserve">Transportschaden, Nachlieferung erforderlich</t>
  </si>
  <si>
    <t xml:space="preserve">Ungeeignetes Verpackungsmaterial verwendet</t>
  </si>
  <si>
    <t xml:space="preserve">Freigegebene Verpackungsspezifikation</t>
  </si>
  <si>
    <t xml:space="preserve">Sichtkontrolle der Verpackung</t>
  </si>
  <si>
    <t xml:space="preserve">Verpackungs-/Falltest einführen und freigeben</t>
  </si>
  <si>
    <t xml:space="preserve">L. Schäfer</t>
  </si>
  <si>
    <t xml:space="preserve">Bewertungskatalog – Bewertungsmaßstäbe für die FMEA</t>
  </si>
  <si>
    <t xml:space="preserve">Die drei Kennzahlen werden je Zeile von 1 bis 10 bewertet. Die Risikoprioritätszahl ergibt sich aus RPZ = B × A × E (1–1000).</t>
  </si>
  <si>
    <t xml:space="preserve">Bedeutung (B) – Schwere der Fehlerfolge</t>
  </si>
  <si>
    <t xml:space="preserve">Wert</t>
  </si>
  <si>
    <t xml:space="preserve">Beschreibung</t>
  </si>
  <si>
    <t xml:space="preserve">Sicherheitsrisiko oder Verstoß gegen gesetzliche Vorgaben – ohne Vorwarnung.</t>
  </si>
  <si>
    <t xml:space="preserve">Sicherheitsrisiko oder Verstoß gegen gesetzliche Vorgaben – mit Vorwarnung.</t>
  </si>
  <si>
    <t xml:space="preserve">Produkt funktionsunfähig, Hauptfunktion ausgefallen.</t>
  </si>
  <si>
    <t xml:space="preserve">Funktion stark eingeschränkt, Kunde sehr unzufrieden.</t>
  </si>
  <si>
    <t xml:space="preserve">Funktion eingeschränkt, deutlicher Komfortverlust.</t>
  </si>
  <si>
    <t xml:space="preserve">Spürbare Beeinträchtigung, Kunde unzufrieden.</t>
  </si>
  <si>
    <t xml:space="preserve">Geringe Beeinträchtigung, von den meisten Kunden bemerkt.</t>
  </si>
  <si>
    <t xml:space="preserve">Geringe Beeinträchtigung, von einigen Kunden bemerkt.</t>
  </si>
  <si>
    <t xml:space="preserve">Sehr geringe Auswirkung, kaum wahrnehmbar.</t>
  </si>
  <si>
    <t xml:space="preserve">Keine erkennbare Auswirkung.</t>
  </si>
  <si>
    <t xml:space="preserve">Auftreten (A) – Auftretenswahrscheinlichkeit der Ursache</t>
  </si>
  <si>
    <t xml:space="preserve">Sehr hoch – Fehler ist nahezu unvermeidbar.</t>
  </si>
  <si>
    <t xml:space="preserve">Sehr hoch – Fehler tritt fast ständig auf.</t>
  </si>
  <si>
    <t xml:space="preserve">Hoch – wiederholt auftretende Fehler.</t>
  </si>
  <si>
    <t xml:space="preserve">Hoch – häufige Fehler.</t>
  </si>
  <si>
    <t xml:space="preserve">Mäßig – gelegentliche Fehler.</t>
  </si>
  <si>
    <t xml:space="preserve">Mäßig – zeitweise auftretende Fehler.</t>
  </si>
  <si>
    <t xml:space="preserve">Mäßig – wenige Fehler.</t>
  </si>
  <si>
    <t xml:space="preserve">Gering – vereinzelte Fehler.</t>
  </si>
  <si>
    <t xml:space="preserve">Sehr gering – selten auftretende Fehler.</t>
  </si>
  <si>
    <t xml:space="preserve">Unwahrscheinlich – Fehler praktisch ausgeschlossen.</t>
  </si>
  <si>
    <t xml:space="preserve">Entdeckung (E) – Entdeckungswahrscheinlichkeit vor Auslieferung</t>
  </si>
  <si>
    <t xml:space="preserve">Keine Prüfung vorhanden – Fehler wird nicht entdeckt.</t>
  </si>
  <si>
    <t xml:space="preserve">Sehr geringe Entdeckungswahrscheinlichkeit.</t>
  </si>
  <si>
    <t xml:space="preserve">Geringe Entdeckungswahrscheinlichkeit.</t>
  </si>
  <si>
    <t xml:space="preserve">Eher geringe Entdeckungswahrscheinlichkeit.</t>
  </si>
  <si>
    <t xml:space="preserve">Mäßige Entdeckungswahrscheinlichkeit, überwiegend manuelle Prüfung.</t>
  </si>
  <si>
    <t xml:space="preserve">Mäßige Entdeckungswahrscheinlichkeit.</t>
  </si>
  <si>
    <t xml:space="preserve">Gute Entdeckungswahrscheinlichkeit.</t>
  </si>
  <si>
    <t xml:space="preserve">Hohe Entdeckungswahrscheinlichkeit, automatisierte Prüfung.</t>
  </si>
  <si>
    <t xml:space="preserve">Sehr hohe Entdeckungswahrscheinlichkeit.</t>
  </si>
  <si>
    <t xml:space="preserve">Fehler wird sicher entdeckt (z. B. Poka Yoke / 100 %-Prüfung).</t>
  </si>
  <si>
    <t xml:space="preserve">Risikoprioritätszahl (RPZ = B × A × E) – Risikoklassen</t>
  </si>
  <si>
    <t xml:space="preserve">Klasse / empfohlene Handlung</t>
  </si>
  <si>
    <t xml:space="preserve">1 – 99</t>
  </si>
  <si>
    <t xml:space="preserve">Geringes Risiko – keine Maßnahme erforderlich, weiter beobachten.</t>
  </si>
  <si>
    <t xml:space="preserve">100 – 199</t>
  </si>
  <si>
    <t xml:space="preserve">Mittleres Risiko – Maßnahmen prüfen und einplanen.</t>
  </si>
  <si>
    <t xml:space="preserve">200 – 1000</t>
  </si>
  <si>
    <t xml:space="preserve">Hohes Risiko – Maßnahmen erforderlich, Umsetzung nachverfolgen.</t>
  </si>
  <si>
    <t xml:space="preserve">Hinweis: Bei einer Bedeutung B ≥ 9 sollten unabhängig von der RPZ Maßnahmen geprüft werden (Sicherheits- bzw. Gesetzesrelevanz). Die Grenzwerte sind an das eigene Unternehmen anpassbar.</t>
  </si>
  <si>
    <t xml:space="preserve">Status der Maßnahmen</t>
  </si>
  <si>
    <t xml:space="preserve">Maßnahme festgelegt, aber noch nicht begonnen.</t>
  </si>
  <si>
    <t xml:space="preserve">Maßnahme wird umgesetzt.</t>
  </si>
  <si>
    <t xml:space="preserve">Maßnahme abgeschlossen und Wirksamkeit bewertet (Neubewertung).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</si>
</sst>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\.mm\.yyyy"/>
    <numFmt numFmtId="167" formatCode="General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libri"/>
      <family val="0"/>
      <charset val="1"/>
    </font>
    <font>
      <i val="true"/>
      <sz val="10"/>
      <color rgb="FFD8E8E8"/>
      <name val="Calibri"/>
      <family val="0"/>
      <charset val="1"/>
    </font>
    <font>
      <b val="true"/>
      <sz val="9.5"/>
      <color rgb="FF0E3A44"/>
      <name val="Calibri"/>
      <family val="0"/>
      <charset val="1"/>
    </font>
    <font>
      <sz val="10"/>
      <color rgb="FF1E2B2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8.5"/>
      <color rgb="FF0E3A44"/>
      <name val="Calibri"/>
      <family val="0"/>
      <charset val="1"/>
    </font>
    <font>
      <b val="true"/>
      <sz val="20"/>
      <color rgb="FFC57B27"/>
      <name val="Calibri"/>
      <family val="0"/>
      <charset val="1"/>
    </font>
    <font>
      <i val="true"/>
      <sz val="9"/>
      <color rgb="FF5A6B6B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.5"/>
      <color rgb="FF1E2B2B"/>
      <name val="Calibri"/>
      <family val="0"/>
      <charset val="1"/>
    </font>
    <font>
      <b val="true"/>
      <sz val="9.5"/>
      <color rgb="FF1E2B2B"/>
      <name val="Calibri"/>
      <family val="0"/>
      <charset val="1"/>
    </font>
    <font>
      <sz val="10"/>
      <name val="Arial"/>
      <family val="2"/>
    </font>
    <font>
      <b val="true"/>
      <sz val="12"/>
      <color rgb="FFFFFFFF"/>
      <name val="Calibri"/>
      <family val="0"/>
      <charset val="1"/>
    </font>
    <font>
      <i val="true"/>
      <sz val="9.5"/>
      <color rgb="FF5A6B6B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0"/>
      <color rgb="FFB0362C"/>
      <name val="Calibri"/>
      <family val="0"/>
      <charset val="1"/>
    </font>
    <font>
      <b val="true"/>
      <sz val="10"/>
      <color rgb="FF8A6D10"/>
      <name val="Calibri"/>
      <family val="0"/>
      <charset val="1"/>
    </font>
    <font>
      <b val="true"/>
      <sz val="10"/>
      <color rgb="FF2F7A33"/>
      <name val="Calibri"/>
      <family val="0"/>
      <charset val="1"/>
    </font>
    <font>
      <b val="true"/>
      <sz val="9.5"/>
      <color rgb="FF2F7A33"/>
      <name val="Calibri"/>
      <family val="0"/>
      <charset val="1"/>
    </font>
    <font>
      <b val="true"/>
      <sz val="9.5"/>
      <color rgb="FF8A6D10"/>
      <name val="Calibri"/>
      <family val="0"/>
      <charset val="1"/>
    </font>
    <font>
      <b val="true"/>
      <sz val="9.5"/>
      <color rgb="FFB0362C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E3A44"/>
        <bgColor rgb="FF1E2B2B"/>
      </patternFill>
    </fill>
    <fill>
      <patternFill patternType="solid">
        <fgColor rgb="FF17565F"/>
        <bgColor rgb="FF0E3A44"/>
      </patternFill>
    </fill>
    <fill>
      <patternFill patternType="solid">
        <fgColor rgb="FFD8E8E8"/>
        <bgColor rgb="FFCDE9CE"/>
      </patternFill>
    </fill>
    <fill>
      <patternFill patternType="solid">
        <fgColor rgb="FFEDF4F4"/>
        <bgColor rgb="FFF5F9F9"/>
      </patternFill>
    </fill>
    <fill>
      <patternFill patternType="solid">
        <fgColor rgb="FF2A7E82"/>
        <bgColor rgb="FF2F7A33"/>
      </patternFill>
    </fill>
    <fill>
      <patternFill patternType="solid">
        <fgColor rgb="FFF5F9F9"/>
        <bgColor rgb="FFEDF4F4"/>
      </patternFill>
    </fill>
    <fill>
      <patternFill patternType="solid">
        <fgColor rgb="FFF3CBC7"/>
        <bgColor rgb="FFFBEBB4"/>
      </patternFill>
    </fill>
    <fill>
      <patternFill patternType="solid">
        <fgColor rgb="FFFBEBB4"/>
        <bgColor rgb="FFEDF4F4"/>
      </patternFill>
    </fill>
    <fill>
      <patternFill patternType="solid">
        <fgColor rgb="FFCDE9CE"/>
        <bgColor rgb="FFD8E8E8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3D2D2"/>
      </left>
      <right style="thin">
        <color rgb="FFC3D2D2"/>
      </right>
      <top style="thin">
        <color rgb="FFC3D2D2"/>
      </top>
      <bottom style="thin">
        <color rgb="FFC3D2D2"/>
      </bottom>
      <diagonal/>
    </border>
    <border diagonalUp="false" diagonalDown="false">
      <left style="thin">
        <color rgb="FFC3D2D2"/>
      </left>
      <right/>
      <top style="thin">
        <color rgb="FFC3D2D2"/>
      </top>
      <bottom style="thin">
        <color rgb="FFC3D2D2"/>
      </bottom>
      <diagonal/>
    </border>
    <border diagonalUp="false" diagonalDown="false">
      <left style="thin">
        <color rgb="FFCBDCDC"/>
      </left>
      <right style="thin">
        <color rgb="FFCBDCDC"/>
      </right>
      <top style="thin">
        <color rgb="FFCBDCDC"/>
      </top>
      <bottom style="thin">
        <color rgb="FFCBDCDC"/>
      </bottom>
      <diagonal/>
    </border>
    <border diagonalUp="false" diagonalDown="false">
      <left style="thin">
        <color rgb="FFC3D2D2"/>
      </left>
      <right style="thin">
        <color rgb="FFC3D2D2"/>
      </right>
      <top style="thin">
        <color rgb="FFC3D2D2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2F7A33"/>
        <sz val="9"/>
      </font>
      <fill>
        <patternFill>
          <bgColor rgb="FFCDE9CE"/>
        </patternFill>
      </fill>
    </dxf>
    <dxf>
      <font>
        <name val="Calibri"/>
        <charset val="1"/>
        <family val="0"/>
        <b val="1"/>
        <color rgb="FF8A6D10"/>
        <sz val="9"/>
      </font>
      <fill>
        <patternFill>
          <bgColor rgb="FFFBEBB4"/>
        </patternFill>
      </fill>
    </dxf>
    <dxf>
      <font>
        <name val="Calibri"/>
        <charset val="1"/>
        <family val="0"/>
        <b val="1"/>
        <color rgb="FFB0362C"/>
        <sz val="9"/>
      </font>
      <fill>
        <patternFill>
          <bgColor rgb="FFF3CB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10"/>
      <rgbColor rgb="FF800080"/>
      <rgbColor rgb="FF2A7E82"/>
      <rgbColor rgb="FFC3D2D2"/>
      <rgbColor rgb="FF808080"/>
      <rgbColor rgb="FF9999FF"/>
      <rgbColor rgb="FF993366"/>
      <rgbColor rgb="FFF5F9F9"/>
      <rgbColor rgb="FFEDF4F4"/>
      <rgbColor rgb="FF660066"/>
      <rgbColor rgb="FFFF8080"/>
      <rgbColor rgb="FF0066CC"/>
      <rgbColor rgb="FFCBDCDC"/>
      <rgbColor rgb="FF000080"/>
      <rgbColor rgb="FFFF00FF"/>
      <rgbColor rgb="FFFFFF00"/>
      <rgbColor rgb="FF00FFFF"/>
      <rgbColor rgb="FF800080"/>
      <rgbColor rgb="FF800000"/>
      <rgbColor rgb="FF17565F"/>
      <rgbColor rgb="FF0000FF"/>
      <rgbColor rgb="FF00CCFF"/>
      <rgbColor rgb="FFD8E8E8"/>
      <rgbColor rgb="FFCDE9CE"/>
      <rgbColor rgb="FFFBEBB4"/>
      <rgbColor rgb="FF99CCFF"/>
      <rgbColor rgb="FFFF99CC"/>
      <rgbColor rgb="FFCC99FF"/>
      <rgbColor rgb="FFF3CBC7"/>
      <rgbColor rgb="FF3366FF"/>
      <rgbColor rgb="FF33CCCC"/>
      <rgbColor rgb="FF99CC00"/>
      <rgbColor rgb="FFFFCC00"/>
      <rgbColor rgb="FFFF9900"/>
      <rgbColor rgb="FFC57B27"/>
      <rgbColor rgb="FF5A6B6B"/>
      <rgbColor rgb="FF969696"/>
      <rgbColor rgb="FF0E3A44"/>
      <rgbColor rgb="FF2F7A33"/>
      <rgbColor rgb="FF003300"/>
      <rgbColor rgb="FF333300"/>
      <rgbColor rgb="FFB0362C"/>
      <rgbColor rgb="FF993366"/>
      <rgbColor rgb="FF333399"/>
      <rgbColor rgb="FF1E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.51"/>
    <col collapsed="false" customWidth="true" hidden="false" outlineLevel="0" max="2" min="2" style="0" width="22"/>
    <col collapsed="false" customWidth="true" hidden="false" outlineLevel="0" max="5" min="3" style="0" width="24"/>
    <col collapsed="false" customWidth="true" hidden="false" outlineLevel="0" max="6" min="6" style="0" width="4.5"/>
    <col collapsed="false" customWidth="true" hidden="false" outlineLevel="0" max="7" min="7" style="0" width="24"/>
    <col collapsed="false" customWidth="true" hidden="false" outlineLevel="0" max="8" min="8" style="0" width="4.5"/>
    <col collapsed="false" customWidth="true" hidden="false" outlineLevel="0" max="10" min="9" style="0" width="24"/>
    <col collapsed="false" customWidth="true" hidden="false" outlineLevel="0" max="11" min="11" style="0" width="4.5"/>
    <col collapsed="false" customWidth="true" hidden="false" outlineLevel="0" max="12" min="12" style="0" width="7.5"/>
    <col collapsed="false" customWidth="true" hidden="false" outlineLevel="0" max="13" min="13" style="0" width="24"/>
    <col collapsed="false" customWidth="true" hidden="false" outlineLevel="0" max="14" min="14" style="0" width="16"/>
    <col collapsed="false" customWidth="true" hidden="false" outlineLevel="0" max="15" min="15" style="0" width="12.5"/>
    <col collapsed="false" customWidth="true" hidden="false" outlineLevel="0" max="16" min="16" style="0" width="15"/>
    <col collapsed="false" customWidth="true" hidden="false" outlineLevel="0" max="17" min="17" style="0" width="24"/>
    <col collapsed="false" customWidth="true" hidden="false" outlineLevel="0" max="20" min="18" style="0" width="4.5"/>
    <col collapsed="false" customWidth="true" hidden="false" outlineLevel="0" max="21" min="21" style="0" width="8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6" hidden="false" customHeight="true" outlineLevel="0" collapsed="false"/>
    <row r="4" customFormat="false" ht="18.75" hidden="false" customHeight="true" outlineLevel="0" collapsed="false">
      <c r="A4" s="3" t="s">
        <v>2</v>
      </c>
      <c r="B4" s="4" t="s">
        <v>3</v>
      </c>
      <c r="C4" s="4"/>
      <c r="D4" s="3" t="s">
        <v>4</v>
      </c>
      <c r="E4" s="4" t="s">
        <v>5</v>
      </c>
      <c r="F4" s="4"/>
      <c r="G4" s="4"/>
      <c r="I4" s="5" t="s">
        <v>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customFormat="false" ht="15" hidden="false" customHeight="true" outlineLevel="0" collapsed="false">
      <c r="A5" s="3" t="s">
        <v>7</v>
      </c>
      <c r="B5" s="4" t="s">
        <v>8</v>
      </c>
      <c r="C5" s="4"/>
      <c r="D5" s="3" t="s">
        <v>9</v>
      </c>
      <c r="E5" s="4" t="s">
        <v>10</v>
      </c>
      <c r="F5" s="4"/>
      <c r="G5" s="4"/>
      <c r="I5" s="6" t="s">
        <v>11</v>
      </c>
      <c r="J5" s="6"/>
      <c r="K5" s="6"/>
      <c r="L5" s="6" t="s">
        <v>12</v>
      </c>
      <c r="M5" s="6"/>
      <c r="N5" s="6" t="s">
        <v>13</v>
      </c>
      <c r="O5" s="6"/>
      <c r="P5" s="6" t="s">
        <v>14</v>
      </c>
      <c r="Q5" s="6"/>
      <c r="R5" s="6"/>
      <c r="S5" s="6" t="s">
        <v>15</v>
      </c>
      <c r="T5" s="6"/>
      <c r="U5" s="6"/>
    </row>
    <row r="6" customFormat="false" ht="21.75" hidden="false" customHeight="true" outlineLevel="0" collapsed="false">
      <c r="A6" s="3" t="s">
        <v>16</v>
      </c>
      <c r="B6" s="4" t="s">
        <v>17</v>
      </c>
      <c r="C6" s="4"/>
      <c r="D6" s="3" t="s">
        <v>18</v>
      </c>
      <c r="E6" s="4" t="s">
        <v>19</v>
      </c>
      <c r="F6" s="4"/>
      <c r="G6" s="4"/>
      <c r="I6" s="7" t="n">
        <f aca="false">COUNTA(B13:B27)</f>
        <v>5</v>
      </c>
      <c r="J6" s="7"/>
      <c r="K6" s="7"/>
      <c r="L6" s="7" t="n">
        <f aca="false">IFERROR(MAX(L13:L27),0)</f>
        <v>216</v>
      </c>
      <c r="M6" s="7"/>
      <c r="N6" s="7" t="n">
        <f aca="false">IFERROR(ROUND(AVERAGE(L13:L27),0),0)</f>
        <v>136</v>
      </c>
      <c r="O6" s="7"/>
      <c r="P6" s="7" t="n">
        <f aca="false">COUNTIF(L13:L27,"&gt;=200")</f>
        <v>1</v>
      </c>
      <c r="Q6" s="7"/>
      <c r="R6" s="7"/>
      <c r="S6" s="7" t="n">
        <f aca="false">COUNTIF(P13:P27,"Offen")+COUNTIF(P13:P27,"In Bearbeitung")</f>
        <v>4</v>
      </c>
      <c r="T6" s="7"/>
      <c r="U6" s="7"/>
    </row>
    <row r="7" customFormat="false" ht="6" hidden="false" customHeight="true" outlineLevel="0" collapsed="false">
      <c r="A7" s="3" t="s">
        <v>20</v>
      </c>
      <c r="B7" s="8" t="n">
        <v>46034</v>
      </c>
      <c r="C7" s="8"/>
      <c r="D7" s="3" t="s">
        <v>21</v>
      </c>
      <c r="E7" s="8" t="n">
        <v>46056</v>
      </c>
      <c r="F7" s="8"/>
      <c r="G7" s="8"/>
    </row>
    <row r="8" customFormat="false" ht="18.75" hidden="false" customHeight="true" outlineLevel="0" collapsed="false">
      <c r="A8" s="3" t="s">
        <v>22</v>
      </c>
      <c r="B8" s="4" t="s">
        <v>23</v>
      </c>
      <c r="C8" s="4"/>
      <c r="D8" s="3" t="s">
        <v>24</v>
      </c>
      <c r="E8" s="4" t="s">
        <v>25</v>
      </c>
      <c r="F8" s="4"/>
      <c r="G8" s="4"/>
    </row>
    <row r="9" customFormat="false" ht="6" hidden="false" customHeight="true" outlineLevel="0" collapsed="false"/>
    <row r="10" customFormat="false" ht="15.75" hidden="false" customHeight="true" outlineLevel="0" collapsed="false">
      <c r="A10" s="9" t="s">
        <v>26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customFormat="false" ht="19.5" hidden="false" customHeight="true" outlineLevel="0" collapsed="false">
      <c r="A11" s="10" t="s">
        <v>27</v>
      </c>
      <c r="B11" s="11" t="s">
        <v>28</v>
      </c>
      <c r="C11" s="11"/>
      <c r="D11" s="11" t="s">
        <v>29</v>
      </c>
      <c r="E11" s="11"/>
      <c r="F11" s="11"/>
      <c r="G11" s="11"/>
      <c r="H11" s="11"/>
      <c r="I11" s="11"/>
      <c r="J11" s="11"/>
      <c r="K11" s="11"/>
      <c r="L11" s="11"/>
      <c r="M11" s="11" t="s">
        <v>30</v>
      </c>
      <c r="N11" s="11"/>
      <c r="O11" s="11"/>
      <c r="P11" s="11"/>
      <c r="Q11" s="11"/>
      <c r="R11" s="11" t="s">
        <v>31</v>
      </c>
      <c r="S11" s="11"/>
      <c r="T11" s="11"/>
      <c r="U11" s="11"/>
    </row>
    <row r="12" customFormat="false" ht="42" hidden="false" customHeight="true" outlineLevel="0" collapsed="false">
      <c r="A12" s="10"/>
      <c r="B12" s="12" t="s">
        <v>32</v>
      </c>
      <c r="C12" s="12" t="s">
        <v>33</v>
      </c>
      <c r="D12" s="12" t="s">
        <v>34</v>
      </c>
      <c r="E12" s="12" t="s">
        <v>35</v>
      </c>
      <c r="F12" s="12" t="s">
        <v>36</v>
      </c>
      <c r="G12" s="12" t="s">
        <v>37</v>
      </c>
      <c r="H12" s="12" t="s">
        <v>38</v>
      </c>
      <c r="I12" s="12" t="s">
        <v>39</v>
      </c>
      <c r="J12" s="12" t="s">
        <v>40</v>
      </c>
      <c r="K12" s="12" t="s">
        <v>41</v>
      </c>
      <c r="L12" s="12" t="s">
        <v>42</v>
      </c>
      <c r="M12" s="12" t="s">
        <v>43</v>
      </c>
      <c r="N12" s="12" t="s">
        <v>44</v>
      </c>
      <c r="O12" s="12" t="s">
        <v>45</v>
      </c>
      <c r="P12" s="12" t="s">
        <v>46</v>
      </c>
      <c r="Q12" s="12" t="s">
        <v>47</v>
      </c>
      <c r="R12" s="12" t="s">
        <v>36</v>
      </c>
      <c r="S12" s="12" t="s">
        <v>38</v>
      </c>
      <c r="T12" s="12" t="s">
        <v>41</v>
      </c>
      <c r="U12" s="12" t="s">
        <v>42</v>
      </c>
    </row>
    <row r="13" customFormat="false" ht="57.75" hidden="false" customHeight="true" outlineLevel="0" collapsed="false">
      <c r="A13" s="13" t="n">
        <v>1</v>
      </c>
      <c r="B13" s="14" t="s">
        <v>48</v>
      </c>
      <c r="C13" s="14" t="s">
        <v>49</v>
      </c>
      <c r="D13" s="14" t="s">
        <v>50</v>
      </c>
      <c r="E13" s="14" t="s">
        <v>51</v>
      </c>
      <c r="F13" s="15" t="n">
        <v>7</v>
      </c>
      <c r="G13" s="14" t="s">
        <v>52</v>
      </c>
      <c r="H13" s="15" t="n">
        <v>4</v>
      </c>
      <c r="I13" s="14" t="s">
        <v>53</v>
      </c>
      <c r="J13" s="14" t="s">
        <v>54</v>
      </c>
      <c r="K13" s="15" t="n">
        <v>5</v>
      </c>
      <c r="L13" s="16" t="n">
        <f aca="false">IF(COUNT(F13,H13,K13)=3,F13*H13*K13,"")</f>
        <v>140</v>
      </c>
      <c r="M13" s="14" t="s">
        <v>55</v>
      </c>
      <c r="N13" s="14" t="s">
        <v>17</v>
      </c>
      <c r="O13" s="17" t="n">
        <v>46081</v>
      </c>
      <c r="P13" s="15" t="s">
        <v>56</v>
      </c>
      <c r="Q13" s="14" t="s">
        <v>57</v>
      </c>
      <c r="R13" s="15" t="n">
        <v>7</v>
      </c>
      <c r="S13" s="15" t="n">
        <v>2</v>
      </c>
      <c r="T13" s="15" t="n">
        <v>3</v>
      </c>
      <c r="U13" s="16" t="n">
        <f aca="false">IF(COUNT(R13,S13,T13)=3,R13*S13*T13,"")</f>
        <v>42</v>
      </c>
    </row>
    <row r="14" customFormat="false" ht="57.75" hidden="false" customHeight="true" outlineLevel="0" collapsed="false">
      <c r="A14" s="18" t="n">
        <v>2</v>
      </c>
      <c r="B14" s="19" t="s">
        <v>58</v>
      </c>
      <c r="C14" s="19" t="s">
        <v>59</v>
      </c>
      <c r="D14" s="19" t="s">
        <v>60</v>
      </c>
      <c r="E14" s="19" t="s">
        <v>61</v>
      </c>
      <c r="F14" s="20" t="n">
        <v>9</v>
      </c>
      <c r="G14" s="19" t="s">
        <v>62</v>
      </c>
      <c r="H14" s="20" t="n">
        <v>6</v>
      </c>
      <c r="I14" s="19" t="s">
        <v>63</v>
      </c>
      <c r="J14" s="19" t="s">
        <v>64</v>
      </c>
      <c r="K14" s="20" t="n">
        <v>4</v>
      </c>
      <c r="L14" s="21" t="n">
        <f aca="false">IF(COUNT(F14,H14,K14)=3,F14*H14*K14,"")</f>
        <v>216</v>
      </c>
      <c r="M14" s="19" t="s">
        <v>65</v>
      </c>
      <c r="N14" s="19" t="s">
        <v>66</v>
      </c>
      <c r="O14" s="22" t="n">
        <v>46112</v>
      </c>
      <c r="P14" s="20" t="s">
        <v>67</v>
      </c>
      <c r="Q14" s="19"/>
      <c r="R14" s="20"/>
      <c r="S14" s="20"/>
      <c r="T14" s="20"/>
      <c r="U14" s="23" t="str">
        <f aca="false">IF(COUNT(R14,S14,T14)=3,R14*S14*T14,"")</f>
        <v/>
      </c>
    </row>
    <row r="15" customFormat="false" ht="57.75" hidden="false" customHeight="true" outlineLevel="0" collapsed="false">
      <c r="A15" s="13" t="n">
        <v>3</v>
      </c>
      <c r="B15" s="14" t="s">
        <v>68</v>
      </c>
      <c r="C15" s="14" t="s">
        <v>69</v>
      </c>
      <c r="D15" s="14" t="s">
        <v>70</v>
      </c>
      <c r="E15" s="14" t="s">
        <v>71</v>
      </c>
      <c r="F15" s="15" t="n">
        <v>6</v>
      </c>
      <c r="G15" s="14" t="s">
        <v>72</v>
      </c>
      <c r="H15" s="15" t="n">
        <v>6</v>
      </c>
      <c r="I15" s="14" t="s">
        <v>73</v>
      </c>
      <c r="J15" s="14" t="s">
        <v>74</v>
      </c>
      <c r="K15" s="15" t="n">
        <v>3</v>
      </c>
      <c r="L15" s="16" t="n">
        <f aca="false">IF(COUNT(F15,H15,K15)=3,F15*H15*K15,"")</f>
        <v>108</v>
      </c>
      <c r="M15" s="14" t="s">
        <v>75</v>
      </c>
      <c r="N15" s="14" t="s">
        <v>76</v>
      </c>
      <c r="O15" s="17" t="n">
        <v>46069</v>
      </c>
      <c r="P15" s="15" t="s">
        <v>77</v>
      </c>
      <c r="Q15" s="14" t="s">
        <v>78</v>
      </c>
      <c r="R15" s="15" t="n">
        <v>6</v>
      </c>
      <c r="S15" s="15" t="n">
        <v>2</v>
      </c>
      <c r="T15" s="15" t="n">
        <v>2</v>
      </c>
      <c r="U15" s="16" t="n">
        <f aca="false">IF(COUNT(R15,S15,T15)=3,R15*S15*T15,"")</f>
        <v>24</v>
      </c>
    </row>
    <row r="16" customFormat="false" ht="57.75" hidden="false" customHeight="true" outlineLevel="0" collapsed="false">
      <c r="A16" s="18" t="n">
        <v>4</v>
      </c>
      <c r="B16" s="19" t="s">
        <v>79</v>
      </c>
      <c r="C16" s="19" t="s">
        <v>80</v>
      </c>
      <c r="D16" s="19" t="s">
        <v>81</v>
      </c>
      <c r="E16" s="19" t="s">
        <v>82</v>
      </c>
      <c r="F16" s="20" t="n">
        <v>8</v>
      </c>
      <c r="G16" s="19" t="s">
        <v>83</v>
      </c>
      <c r="H16" s="20" t="n">
        <v>3</v>
      </c>
      <c r="I16" s="19" t="s">
        <v>84</v>
      </c>
      <c r="J16" s="19" t="s">
        <v>85</v>
      </c>
      <c r="K16" s="20" t="n">
        <v>4</v>
      </c>
      <c r="L16" s="21" t="n">
        <f aca="false">IF(COUNT(F16,H16,K16)=3,F16*H16*K16,"")</f>
        <v>96</v>
      </c>
      <c r="M16" s="19" t="s">
        <v>86</v>
      </c>
      <c r="N16" s="19" t="s">
        <v>17</v>
      </c>
      <c r="O16" s="22" t="n">
        <v>46142</v>
      </c>
      <c r="P16" s="20" t="s">
        <v>56</v>
      </c>
      <c r="Q16" s="19" t="s">
        <v>87</v>
      </c>
      <c r="R16" s="20" t="n">
        <v>8</v>
      </c>
      <c r="S16" s="20" t="n">
        <v>2</v>
      </c>
      <c r="T16" s="20" t="n">
        <v>3</v>
      </c>
      <c r="U16" s="23" t="n">
        <f aca="false">IF(COUNT(R16,S16,T16)=3,R16*S16*T16,"")</f>
        <v>48</v>
      </c>
    </row>
    <row r="17" customFormat="false" ht="57.75" hidden="false" customHeight="true" outlineLevel="0" collapsed="false">
      <c r="A17" s="13" t="n">
        <v>5</v>
      </c>
      <c r="B17" s="14" t="s">
        <v>88</v>
      </c>
      <c r="C17" s="14" t="s">
        <v>89</v>
      </c>
      <c r="D17" s="14" t="s">
        <v>90</v>
      </c>
      <c r="E17" s="14" t="s">
        <v>91</v>
      </c>
      <c r="F17" s="15" t="n">
        <v>5</v>
      </c>
      <c r="G17" s="14" t="s">
        <v>92</v>
      </c>
      <c r="H17" s="15" t="n">
        <v>4</v>
      </c>
      <c r="I17" s="14" t="s">
        <v>93</v>
      </c>
      <c r="J17" s="14" t="s">
        <v>94</v>
      </c>
      <c r="K17" s="15" t="n">
        <v>6</v>
      </c>
      <c r="L17" s="16" t="n">
        <f aca="false">IF(COUNT(F17,H17,K17)=3,F17*H17*K17,"")</f>
        <v>120</v>
      </c>
      <c r="M17" s="14" t="s">
        <v>95</v>
      </c>
      <c r="N17" s="14" t="s">
        <v>96</v>
      </c>
      <c r="O17" s="17" t="n">
        <v>46101</v>
      </c>
      <c r="P17" s="15" t="s">
        <v>67</v>
      </c>
      <c r="Q17" s="14"/>
      <c r="R17" s="15"/>
      <c r="S17" s="15"/>
      <c r="T17" s="15"/>
      <c r="U17" s="16" t="str">
        <f aca="false">IF(COUNT(R17,S17,T17)=3,R17*S17*T17,"")</f>
        <v/>
      </c>
    </row>
    <row r="18" customFormat="false" ht="57.75" hidden="false" customHeight="true" outlineLevel="0" collapsed="false">
      <c r="A18" s="18"/>
      <c r="B18" s="19"/>
      <c r="C18" s="19"/>
      <c r="D18" s="19"/>
      <c r="E18" s="19"/>
      <c r="F18" s="20"/>
      <c r="G18" s="19"/>
      <c r="H18" s="20"/>
      <c r="I18" s="19"/>
      <c r="J18" s="19"/>
      <c r="K18" s="20"/>
      <c r="L18" s="21" t="str">
        <f aca="false">IF(COUNT(F18,H18,K18)=3,F18*H18*K18,"")</f>
        <v/>
      </c>
      <c r="M18" s="19"/>
      <c r="N18" s="19"/>
      <c r="O18" s="22"/>
      <c r="P18" s="20"/>
      <c r="Q18" s="19"/>
      <c r="R18" s="20"/>
      <c r="S18" s="20"/>
      <c r="T18" s="20"/>
      <c r="U18" s="23" t="str">
        <f aca="false">IF(COUNT(R18,S18,T18)=3,R18*S18*T18,"")</f>
        <v/>
      </c>
    </row>
    <row r="19" customFormat="false" ht="57.75" hidden="false" customHeight="true" outlineLevel="0" collapsed="false">
      <c r="A19" s="13"/>
      <c r="B19" s="14"/>
      <c r="C19" s="14"/>
      <c r="D19" s="14"/>
      <c r="E19" s="14"/>
      <c r="F19" s="15"/>
      <c r="G19" s="14"/>
      <c r="H19" s="15"/>
      <c r="I19" s="14"/>
      <c r="J19" s="14"/>
      <c r="K19" s="15"/>
      <c r="L19" s="16" t="str">
        <f aca="false">IF(COUNT(F19,H19,K19)=3,F19*H19*K19,"")</f>
        <v/>
      </c>
      <c r="M19" s="14"/>
      <c r="N19" s="14"/>
      <c r="O19" s="17"/>
      <c r="P19" s="15"/>
      <c r="Q19" s="14"/>
      <c r="R19" s="15"/>
      <c r="S19" s="15"/>
      <c r="T19" s="15"/>
      <c r="U19" s="16" t="str">
        <f aca="false">IF(COUNT(R19,S19,T19)=3,R19*S19*T19,"")</f>
        <v/>
      </c>
    </row>
    <row r="20" customFormat="false" ht="57.75" hidden="false" customHeight="true" outlineLevel="0" collapsed="false">
      <c r="A20" s="18"/>
      <c r="B20" s="19"/>
      <c r="C20" s="19"/>
      <c r="D20" s="19"/>
      <c r="E20" s="19"/>
      <c r="F20" s="20"/>
      <c r="G20" s="19"/>
      <c r="H20" s="20"/>
      <c r="I20" s="19"/>
      <c r="J20" s="19"/>
      <c r="K20" s="20"/>
      <c r="L20" s="21" t="str">
        <f aca="false">IF(COUNT(F20,H20,K20)=3,F20*H20*K20,"")</f>
        <v/>
      </c>
      <c r="M20" s="19"/>
      <c r="N20" s="19"/>
      <c r="O20" s="22"/>
      <c r="P20" s="20"/>
      <c r="Q20" s="19"/>
      <c r="R20" s="20"/>
      <c r="S20" s="20"/>
      <c r="T20" s="20"/>
      <c r="U20" s="23" t="str">
        <f aca="false">IF(COUNT(R20,S20,T20)=3,R20*S20*T20,"")</f>
        <v/>
      </c>
    </row>
    <row r="21" customFormat="false" ht="57.75" hidden="false" customHeight="true" outlineLevel="0" collapsed="false">
      <c r="A21" s="13"/>
      <c r="B21" s="14"/>
      <c r="C21" s="14"/>
      <c r="D21" s="14"/>
      <c r="E21" s="14"/>
      <c r="F21" s="15"/>
      <c r="G21" s="14"/>
      <c r="H21" s="15"/>
      <c r="I21" s="14"/>
      <c r="J21" s="14"/>
      <c r="K21" s="15"/>
      <c r="L21" s="16" t="str">
        <f aca="false">IF(COUNT(F21,H21,K21)=3,F21*H21*K21,"")</f>
        <v/>
      </c>
      <c r="M21" s="14"/>
      <c r="N21" s="14"/>
      <c r="O21" s="17"/>
      <c r="P21" s="15"/>
      <c r="Q21" s="14"/>
      <c r="R21" s="15"/>
      <c r="S21" s="15"/>
      <c r="T21" s="15"/>
      <c r="U21" s="16" t="str">
        <f aca="false">IF(COUNT(R21,S21,T21)=3,R21*S21*T21,"")</f>
        <v/>
      </c>
    </row>
    <row r="22" customFormat="false" ht="57.75" hidden="false" customHeight="true" outlineLevel="0" collapsed="false">
      <c r="A22" s="18"/>
      <c r="B22" s="19"/>
      <c r="C22" s="19"/>
      <c r="D22" s="19"/>
      <c r="E22" s="19"/>
      <c r="F22" s="20"/>
      <c r="G22" s="19"/>
      <c r="H22" s="20"/>
      <c r="I22" s="19"/>
      <c r="J22" s="19"/>
      <c r="K22" s="20"/>
      <c r="L22" s="21" t="str">
        <f aca="false">IF(COUNT(F22,H22,K22)=3,F22*H22*K22,"")</f>
        <v/>
      </c>
      <c r="M22" s="19"/>
      <c r="N22" s="19"/>
      <c r="O22" s="22"/>
      <c r="P22" s="20"/>
      <c r="Q22" s="19"/>
      <c r="R22" s="20"/>
      <c r="S22" s="20"/>
      <c r="T22" s="20"/>
      <c r="U22" s="23" t="str">
        <f aca="false">IF(COUNT(R22,S22,T22)=3,R22*S22*T22,"")</f>
        <v/>
      </c>
    </row>
    <row r="23" customFormat="false" ht="57.75" hidden="false" customHeight="true" outlineLevel="0" collapsed="false">
      <c r="A23" s="13"/>
      <c r="B23" s="14"/>
      <c r="C23" s="14"/>
      <c r="D23" s="14"/>
      <c r="E23" s="14"/>
      <c r="F23" s="15"/>
      <c r="G23" s="14"/>
      <c r="H23" s="15"/>
      <c r="I23" s="14"/>
      <c r="J23" s="14"/>
      <c r="K23" s="15"/>
      <c r="L23" s="16" t="str">
        <f aca="false">IF(COUNT(F23,H23,K23)=3,F23*H23*K23,"")</f>
        <v/>
      </c>
      <c r="M23" s="14"/>
      <c r="N23" s="14"/>
      <c r="O23" s="17"/>
      <c r="P23" s="15"/>
      <c r="Q23" s="14"/>
      <c r="R23" s="15"/>
      <c r="S23" s="15"/>
      <c r="T23" s="15"/>
      <c r="U23" s="16" t="str">
        <f aca="false">IF(COUNT(R23,S23,T23)=3,R23*S23*T23,"")</f>
        <v/>
      </c>
    </row>
    <row r="24" customFormat="false" ht="57.75" hidden="false" customHeight="true" outlineLevel="0" collapsed="false">
      <c r="A24" s="18"/>
      <c r="B24" s="19"/>
      <c r="C24" s="19"/>
      <c r="D24" s="19"/>
      <c r="E24" s="19"/>
      <c r="F24" s="20"/>
      <c r="G24" s="19"/>
      <c r="H24" s="20"/>
      <c r="I24" s="19"/>
      <c r="J24" s="19"/>
      <c r="K24" s="20"/>
      <c r="L24" s="21" t="str">
        <f aca="false">IF(COUNT(F24,H24,K24)=3,F24*H24*K24,"")</f>
        <v/>
      </c>
      <c r="M24" s="19"/>
      <c r="N24" s="19"/>
      <c r="O24" s="22"/>
      <c r="P24" s="20"/>
      <c r="Q24" s="19"/>
      <c r="R24" s="20"/>
      <c r="S24" s="20"/>
      <c r="T24" s="20"/>
      <c r="U24" s="23" t="str">
        <f aca="false">IF(COUNT(R24,S24,T24)=3,R24*S24*T24,"")</f>
        <v/>
      </c>
    </row>
    <row r="25" customFormat="false" ht="57.75" hidden="false" customHeight="true" outlineLevel="0" collapsed="false">
      <c r="A25" s="13"/>
      <c r="B25" s="14"/>
      <c r="C25" s="14"/>
      <c r="D25" s="14"/>
      <c r="E25" s="14"/>
      <c r="F25" s="15"/>
      <c r="G25" s="14"/>
      <c r="H25" s="15"/>
      <c r="I25" s="14"/>
      <c r="J25" s="14"/>
      <c r="K25" s="15"/>
      <c r="L25" s="16" t="str">
        <f aca="false">IF(COUNT(F25,H25,K25)=3,F25*H25*K25,"")</f>
        <v/>
      </c>
      <c r="M25" s="14"/>
      <c r="N25" s="14"/>
      <c r="O25" s="17"/>
      <c r="P25" s="15"/>
      <c r="Q25" s="14"/>
      <c r="R25" s="15"/>
      <c r="S25" s="15"/>
      <c r="T25" s="15"/>
      <c r="U25" s="16" t="str">
        <f aca="false">IF(COUNT(R25,S25,T25)=3,R25*S25*T25,"")</f>
        <v/>
      </c>
    </row>
    <row r="26" customFormat="false" ht="57.75" hidden="false" customHeight="true" outlineLevel="0" collapsed="false">
      <c r="A26" s="18"/>
      <c r="B26" s="19"/>
      <c r="C26" s="19"/>
      <c r="D26" s="19"/>
      <c r="E26" s="19"/>
      <c r="F26" s="20"/>
      <c r="G26" s="19"/>
      <c r="H26" s="20"/>
      <c r="I26" s="19"/>
      <c r="J26" s="19"/>
      <c r="K26" s="20"/>
      <c r="L26" s="21" t="str">
        <f aca="false">IF(COUNT(F26,H26,K26)=3,F26*H26*K26,"")</f>
        <v/>
      </c>
      <c r="M26" s="19"/>
      <c r="N26" s="19"/>
      <c r="O26" s="22"/>
      <c r="P26" s="20"/>
      <c r="Q26" s="19"/>
      <c r="R26" s="20"/>
      <c r="S26" s="20"/>
      <c r="T26" s="20"/>
      <c r="U26" s="23" t="str">
        <f aca="false">IF(COUNT(R26,S26,T26)=3,R26*S26*T26,"")</f>
        <v/>
      </c>
    </row>
    <row r="27" customFormat="false" ht="57.75" hidden="false" customHeight="true" outlineLevel="0" collapsed="false">
      <c r="A27" s="13"/>
      <c r="B27" s="14"/>
      <c r="C27" s="14"/>
      <c r="D27" s="14"/>
      <c r="E27" s="14"/>
      <c r="F27" s="15"/>
      <c r="G27" s="14"/>
      <c r="H27" s="15"/>
      <c r="I27" s="14"/>
      <c r="J27" s="14"/>
      <c r="K27" s="15"/>
      <c r="L27" s="16" t="str">
        <f aca="false">IF(COUNT(F27,H27,K27)=3,F27*H27*K27,"")</f>
        <v/>
      </c>
      <c r="M27" s="14"/>
      <c r="N27" s="14"/>
      <c r="O27" s="17"/>
      <c r="P27" s="15"/>
      <c r="Q27" s="14"/>
      <c r="R27" s="15"/>
      <c r="S27" s="15"/>
      <c r="T27" s="15"/>
      <c r="U27" s="16" t="str">
        <f aca="false">IF(COUNT(R27,S27,T27)=3,R27*S27*T27,"")</f>
        <v/>
      </c>
    </row>
  </sheetData>
  <mergeCells count="29">
    <mergeCell ref="A1:U1"/>
    <mergeCell ref="A2:U2"/>
    <mergeCell ref="B4:C4"/>
    <mergeCell ref="E4:G4"/>
    <mergeCell ref="I4:U4"/>
    <mergeCell ref="B5:C5"/>
    <mergeCell ref="E5:G5"/>
    <mergeCell ref="I5:K5"/>
    <mergeCell ref="L5:M5"/>
    <mergeCell ref="N5:O5"/>
    <mergeCell ref="P5:R5"/>
    <mergeCell ref="S5:U5"/>
    <mergeCell ref="B6:C6"/>
    <mergeCell ref="E6:G6"/>
    <mergeCell ref="I6:K6"/>
    <mergeCell ref="L6:M6"/>
    <mergeCell ref="N6:O6"/>
    <mergeCell ref="P6:R6"/>
    <mergeCell ref="S6:U6"/>
    <mergeCell ref="B7:C7"/>
    <mergeCell ref="E7:G7"/>
    <mergeCell ref="B8:C8"/>
    <mergeCell ref="E8:G8"/>
    <mergeCell ref="A10:U10"/>
    <mergeCell ref="A11:A12"/>
    <mergeCell ref="B11:C11"/>
    <mergeCell ref="D11:L11"/>
    <mergeCell ref="M11:Q11"/>
    <mergeCell ref="R11:U11"/>
  </mergeCells>
  <conditionalFormatting sqref="F13:F27">
    <cfRule type="cellIs" priority="2" operator="between" aboveAverage="0" equalAverage="0" bottom="0" percent="0" rank="0" text="" dxfId="0">
      <formula>1</formula>
      <formula>3</formula>
    </cfRule>
    <cfRule type="cellIs" priority="3" operator="between" aboveAverage="0" equalAverage="0" bottom="0" percent="0" rank="0" text="" dxfId="1">
      <formula>4</formula>
      <formula>6</formula>
    </cfRule>
    <cfRule type="cellIs" priority="4" operator="between" aboveAverage="0" equalAverage="0" bottom="0" percent="0" rank="0" text="" dxfId="2">
      <formula>7</formula>
      <formula>10</formula>
    </cfRule>
  </conditionalFormatting>
  <conditionalFormatting sqref="H13:H27">
    <cfRule type="cellIs" priority="5" operator="between" aboveAverage="0" equalAverage="0" bottom="0" percent="0" rank="0" text="" dxfId="0">
      <formula>1</formula>
      <formula>3</formula>
    </cfRule>
    <cfRule type="cellIs" priority="6" operator="between" aboveAverage="0" equalAverage="0" bottom="0" percent="0" rank="0" text="" dxfId="1">
      <formula>4</formula>
      <formula>6</formula>
    </cfRule>
    <cfRule type="cellIs" priority="7" operator="between" aboveAverage="0" equalAverage="0" bottom="0" percent="0" rank="0" text="" dxfId="2">
      <formula>7</formula>
      <formula>10</formula>
    </cfRule>
  </conditionalFormatting>
  <conditionalFormatting sqref="K13:K27">
    <cfRule type="cellIs" priority="8" operator="between" aboveAverage="0" equalAverage="0" bottom="0" percent="0" rank="0" text="" dxfId="0">
      <formula>1</formula>
      <formula>3</formula>
    </cfRule>
    <cfRule type="cellIs" priority="9" operator="between" aboveAverage="0" equalAverage="0" bottom="0" percent="0" rank="0" text="" dxfId="1">
      <formula>4</formula>
      <formula>6</formula>
    </cfRule>
    <cfRule type="cellIs" priority="10" operator="between" aboveAverage="0" equalAverage="0" bottom="0" percent="0" rank="0" text="" dxfId="2">
      <formula>7</formula>
      <formula>10</formula>
    </cfRule>
  </conditionalFormatting>
  <conditionalFormatting sqref="R13:R27">
    <cfRule type="cellIs" priority="11" operator="between" aboveAverage="0" equalAverage="0" bottom="0" percent="0" rank="0" text="" dxfId="0">
      <formula>1</formula>
      <formula>3</formula>
    </cfRule>
    <cfRule type="cellIs" priority="12" operator="between" aboveAverage="0" equalAverage="0" bottom="0" percent="0" rank="0" text="" dxfId="1">
      <formula>4</formula>
      <formula>6</formula>
    </cfRule>
    <cfRule type="cellIs" priority="13" operator="between" aboveAverage="0" equalAverage="0" bottom="0" percent="0" rank="0" text="" dxfId="2">
      <formula>7</formula>
      <formula>10</formula>
    </cfRule>
  </conditionalFormatting>
  <conditionalFormatting sqref="S13:S27">
    <cfRule type="cellIs" priority="14" operator="between" aboveAverage="0" equalAverage="0" bottom="0" percent="0" rank="0" text="" dxfId="0">
      <formula>1</formula>
      <formula>3</formula>
    </cfRule>
    <cfRule type="cellIs" priority="15" operator="between" aboveAverage="0" equalAverage="0" bottom="0" percent="0" rank="0" text="" dxfId="1">
      <formula>4</formula>
      <formula>6</formula>
    </cfRule>
    <cfRule type="cellIs" priority="16" operator="between" aboveAverage="0" equalAverage="0" bottom="0" percent="0" rank="0" text="" dxfId="2">
      <formula>7</formula>
      <formula>10</formula>
    </cfRule>
  </conditionalFormatting>
  <conditionalFormatting sqref="T13:T27">
    <cfRule type="cellIs" priority="17" operator="between" aboveAverage="0" equalAverage="0" bottom="0" percent="0" rank="0" text="" dxfId="0">
      <formula>1</formula>
      <formula>3</formula>
    </cfRule>
    <cfRule type="cellIs" priority="18" operator="between" aboveAverage="0" equalAverage="0" bottom="0" percent="0" rank="0" text="" dxfId="1">
      <formula>4</formula>
      <formula>6</formula>
    </cfRule>
    <cfRule type="cellIs" priority="19" operator="between" aboveAverage="0" equalAverage="0" bottom="0" percent="0" rank="0" text="" dxfId="2">
      <formula>7</formula>
      <formula>10</formula>
    </cfRule>
  </conditionalFormatting>
  <conditionalFormatting sqref="L13:L27">
    <cfRule type="cellIs" priority="20" operator="greaterThanOrEqual" aboveAverage="0" equalAverage="0" bottom="0" percent="0" rank="0" text="" dxfId="2">
      <formula>200</formula>
    </cfRule>
    <cfRule type="cellIs" priority="21" operator="between" aboveAverage="0" equalAverage="0" bottom="0" percent="0" rank="0" text="" dxfId="1">
      <formula>100</formula>
      <formula>199</formula>
    </cfRule>
    <cfRule type="cellIs" priority="22" operator="between" aboveAverage="0" equalAverage="0" bottom="0" percent="0" rank="0" text="" dxfId="0">
      <formula>1</formula>
      <formula>99</formula>
    </cfRule>
  </conditionalFormatting>
  <conditionalFormatting sqref="U13:U27">
    <cfRule type="cellIs" priority="23" operator="greaterThanOrEqual" aboveAverage="0" equalAverage="0" bottom="0" percent="0" rank="0" text="" dxfId="2">
      <formula>200</formula>
    </cfRule>
    <cfRule type="cellIs" priority="24" operator="between" aboveAverage="0" equalAverage="0" bottom="0" percent="0" rank="0" text="" dxfId="1">
      <formula>100</formula>
      <formula>199</formula>
    </cfRule>
    <cfRule type="cellIs" priority="25" operator="between" aboveAverage="0" equalAverage="0" bottom="0" percent="0" rank="0" text="" dxfId="0">
      <formula>1</formula>
      <formula>99</formula>
    </cfRule>
  </conditionalFormatting>
  <conditionalFormatting sqref="P13:P27">
    <cfRule type="cellIs" priority="26" operator="equal" aboveAverage="0" equalAverage="0" bottom="0" percent="0" rank="0" text="" dxfId="2">
      <formula>"Offen"</formula>
    </cfRule>
    <cfRule type="cellIs" priority="27" operator="equal" aboveAverage="0" equalAverage="0" bottom="0" percent="0" rank="0" text="" dxfId="1">
      <formula>"In Bearbeitung"</formula>
    </cfRule>
    <cfRule type="cellIs" priority="28" operator="equal" aboveAverage="0" equalAverage="0" bottom="0" percent="0" rank="0" text="" dxfId="0">
      <formula>"Erledigt"</formula>
    </cfRule>
  </conditionalFormatting>
  <dataValidations count="3">
    <dataValidation allowBlank="true" error="Bitte einen Wert von 1 bis 10 wählen." errorStyle="stop" errorTitle="Ungültige Bewertung" operator="between" showDropDown="false" showErrorMessage="false" showInputMessage="false" sqref="F13:F27 H13:H27 K13:K27 R13:T27" type="list">
      <formula1>"1,2,3,4,5,6,7,8,9,10"</formula1>
      <formula2>0</formula2>
    </dataValidation>
    <dataValidation allowBlank="true" errorStyle="stop" operator="between" showDropDown="false" showErrorMessage="false" showInputMessage="false" sqref="P13:P27" type="list">
      <formula1>"Offen,In Bearbeitung,Erledigt"</formula1>
      <formula2>0</formula2>
    </dataValidation>
    <dataValidation allowBlank="true" errorStyle="stop" operator="between" showDropDown="false" showErrorMessage="false" showInputMessage="false" sqref="B4" type="list">
      <formula1>"Prozess-FMEA,Produkt-FMEA,System-FMEA,Konstruktions-FMEA"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78"/>
    <col collapsed="false" customWidth="true" hidden="false" outlineLevel="0" max="3" min="3" style="0" width="2"/>
  </cols>
  <sheetData>
    <row r="1" customFormat="false" ht="25.5" hidden="false" customHeight="true" outlineLevel="0" collapsed="false">
      <c r="A1" s="24" t="s">
        <v>97</v>
      </c>
      <c r="B1" s="24"/>
    </row>
    <row r="2" customFormat="false" ht="30" hidden="false" customHeight="true" outlineLevel="0" collapsed="false">
      <c r="A2" s="25" t="s">
        <v>98</v>
      </c>
      <c r="B2" s="25"/>
    </row>
    <row r="4" customFormat="false" ht="19.5" hidden="false" customHeight="true" outlineLevel="0" collapsed="false">
      <c r="A4" s="26" t="s">
        <v>99</v>
      </c>
      <c r="B4" s="26"/>
    </row>
    <row r="5" customFormat="false" ht="16.5" hidden="false" customHeight="true" outlineLevel="0" collapsed="false">
      <c r="A5" s="27" t="s">
        <v>100</v>
      </c>
      <c r="B5" s="3" t="s">
        <v>101</v>
      </c>
    </row>
    <row r="6" customFormat="false" ht="15" hidden="false" customHeight="true" outlineLevel="0" collapsed="false">
      <c r="A6" s="28" t="n">
        <v>10</v>
      </c>
      <c r="B6" s="14" t="s">
        <v>102</v>
      </c>
    </row>
    <row r="7" customFormat="false" ht="15" hidden="false" customHeight="true" outlineLevel="0" collapsed="false">
      <c r="A7" s="28" t="n">
        <v>9</v>
      </c>
      <c r="B7" s="14" t="s">
        <v>103</v>
      </c>
    </row>
    <row r="8" customFormat="false" ht="15" hidden="false" customHeight="true" outlineLevel="0" collapsed="false">
      <c r="A8" s="28" t="n">
        <v>8</v>
      </c>
      <c r="B8" s="14" t="s">
        <v>104</v>
      </c>
    </row>
    <row r="9" customFormat="false" ht="15" hidden="false" customHeight="true" outlineLevel="0" collapsed="false">
      <c r="A9" s="28" t="n">
        <v>7</v>
      </c>
      <c r="B9" s="14" t="s">
        <v>105</v>
      </c>
    </row>
    <row r="10" customFormat="false" ht="15" hidden="false" customHeight="true" outlineLevel="0" collapsed="false">
      <c r="A10" s="29" t="n">
        <v>6</v>
      </c>
      <c r="B10" s="14" t="s">
        <v>106</v>
      </c>
    </row>
    <row r="11" customFormat="false" ht="15" hidden="false" customHeight="true" outlineLevel="0" collapsed="false">
      <c r="A11" s="29" t="n">
        <v>5</v>
      </c>
      <c r="B11" s="14" t="s">
        <v>107</v>
      </c>
    </row>
    <row r="12" customFormat="false" ht="15" hidden="false" customHeight="true" outlineLevel="0" collapsed="false">
      <c r="A12" s="29" t="n">
        <v>4</v>
      </c>
      <c r="B12" s="14" t="s">
        <v>108</v>
      </c>
    </row>
    <row r="13" customFormat="false" ht="15" hidden="false" customHeight="true" outlineLevel="0" collapsed="false">
      <c r="A13" s="30" t="n">
        <v>3</v>
      </c>
      <c r="B13" s="14" t="s">
        <v>109</v>
      </c>
    </row>
    <row r="14" customFormat="false" ht="15" hidden="false" customHeight="true" outlineLevel="0" collapsed="false">
      <c r="A14" s="30" t="n">
        <v>2</v>
      </c>
      <c r="B14" s="14" t="s">
        <v>110</v>
      </c>
    </row>
    <row r="15" customFormat="false" ht="15" hidden="false" customHeight="true" outlineLevel="0" collapsed="false">
      <c r="A15" s="30" t="n">
        <v>1</v>
      </c>
      <c r="B15" s="14" t="s">
        <v>111</v>
      </c>
    </row>
    <row r="17" customFormat="false" ht="19.5" hidden="false" customHeight="true" outlineLevel="0" collapsed="false">
      <c r="A17" s="26" t="s">
        <v>112</v>
      </c>
      <c r="B17" s="26"/>
    </row>
    <row r="18" customFormat="false" ht="16.5" hidden="false" customHeight="true" outlineLevel="0" collapsed="false">
      <c r="A18" s="27" t="s">
        <v>100</v>
      </c>
      <c r="B18" s="3" t="s">
        <v>101</v>
      </c>
    </row>
    <row r="19" customFormat="false" ht="15" hidden="false" customHeight="true" outlineLevel="0" collapsed="false">
      <c r="A19" s="28" t="n">
        <v>10</v>
      </c>
      <c r="B19" s="14" t="s">
        <v>113</v>
      </c>
    </row>
    <row r="20" customFormat="false" ht="15" hidden="false" customHeight="true" outlineLevel="0" collapsed="false">
      <c r="A20" s="28" t="n">
        <v>9</v>
      </c>
      <c r="B20" s="14" t="s">
        <v>114</v>
      </c>
    </row>
    <row r="21" customFormat="false" ht="15" hidden="false" customHeight="true" outlineLevel="0" collapsed="false">
      <c r="A21" s="28" t="n">
        <v>8</v>
      </c>
      <c r="B21" s="14" t="s">
        <v>115</v>
      </c>
    </row>
    <row r="22" customFormat="false" ht="15" hidden="false" customHeight="true" outlineLevel="0" collapsed="false">
      <c r="A22" s="28" t="n">
        <v>7</v>
      </c>
      <c r="B22" s="14" t="s">
        <v>116</v>
      </c>
    </row>
    <row r="23" customFormat="false" ht="15" hidden="false" customHeight="true" outlineLevel="0" collapsed="false">
      <c r="A23" s="29" t="n">
        <v>6</v>
      </c>
      <c r="B23" s="14" t="s">
        <v>117</v>
      </c>
    </row>
    <row r="24" customFormat="false" ht="15" hidden="false" customHeight="true" outlineLevel="0" collapsed="false">
      <c r="A24" s="29" t="n">
        <v>5</v>
      </c>
      <c r="B24" s="14" t="s">
        <v>118</v>
      </c>
    </row>
    <row r="25" customFormat="false" ht="15" hidden="false" customHeight="true" outlineLevel="0" collapsed="false">
      <c r="A25" s="29" t="n">
        <v>4</v>
      </c>
      <c r="B25" s="14" t="s">
        <v>119</v>
      </c>
    </row>
    <row r="26" customFormat="false" ht="15" hidden="false" customHeight="true" outlineLevel="0" collapsed="false">
      <c r="A26" s="30" t="n">
        <v>3</v>
      </c>
      <c r="B26" s="14" t="s">
        <v>120</v>
      </c>
    </row>
    <row r="27" customFormat="false" ht="15" hidden="false" customHeight="true" outlineLevel="0" collapsed="false">
      <c r="A27" s="30" t="n">
        <v>2</v>
      </c>
      <c r="B27" s="14" t="s">
        <v>121</v>
      </c>
    </row>
    <row r="28" customFormat="false" ht="15" hidden="false" customHeight="true" outlineLevel="0" collapsed="false">
      <c r="A28" s="30" t="n">
        <v>1</v>
      </c>
      <c r="B28" s="14" t="s">
        <v>122</v>
      </c>
    </row>
    <row r="30" customFormat="false" ht="19.5" hidden="false" customHeight="true" outlineLevel="0" collapsed="false">
      <c r="A30" s="26" t="s">
        <v>123</v>
      </c>
      <c r="B30" s="26"/>
    </row>
    <row r="31" customFormat="false" ht="16.5" hidden="false" customHeight="true" outlineLevel="0" collapsed="false">
      <c r="A31" s="27" t="s">
        <v>100</v>
      </c>
      <c r="B31" s="3" t="s">
        <v>101</v>
      </c>
    </row>
    <row r="32" customFormat="false" ht="15" hidden="false" customHeight="true" outlineLevel="0" collapsed="false">
      <c r="A32" s="28" t="n">
        <v>10</v>
      </c>
      <c r="B32" s="14" t="s">
        <v>124</v>
      </c>
    </row>
    <row r="33" customFormat="false" ht="15" hidden="false" customHeight="true" outlineLevel="0" collapsed="false">
      <c r="A33" s="28" t="n">
        <v>9</v>
      </c>
      <c r="B33" s="14" t="s">
        <v>125</v>
      </c>
    </row>
    <row r="34" customFormat="false" ht="15" hidden="false" customHeight="true" outlineLevel="0" collapsed="false">
      <c r="A34" s="28" t="n">
        <v>8</v>
      </c>
      <c r="B34" s="14" t="s">
        <v>126</v>
      </c>
    </row>
    <row r="35" customFormat="false" ht="15" hidden="false" customHeight="true" outlineLevel="0" collapsed="false">
      <c r="A35" s="28" t="n">
        <v>7</v>
      </c>
      <c r="B35" s="14" t="s">
        <v>127</v>
      </c>
    </row>
    <row r="36" customFormat="false" ht="15" hidden="false" customHeight="true" outlineLevel="0" collapsed="false">
      <c r="A36" s="29" t="n">
        <v>6</v>
      </c>
      <c r="B36" s="14" t="s">
        <v>128</v>
      </c>
    </row>
    <row r="37" customFormat="false" ht="15" hidden="false" customHeight="true" outlineLevel="0" collapsed="false">
      <c r="A37" s="29" t="n">
        <v>5</v>
      </c>
      <c r="B37" s="14" t="s">
        <v>129</v>
      </c>
    </row>
    <row r="38" customFormat="false" ht="15" hidden="false" customHeight="true" outlineLevel="0" collapsed="false">
      <c r="A38" s="29" t="n">
        <v>4</v>
      </c>
      <c r="B38" s="14" t="s">
        <v>130</v>
      </c>
    </row>
    <row r="39" customFormat="false" ht="15" hidden="false" customHeight="true" outlineLevel="0" collapsed="false">
      <c r="A39" s="30" t="n">
        <v>3</v>
      </c>
      <c r="B39" s="14" t="s">
        <v>131</v>
      </c>
    </row>
    <row r="40" customFormat="false" ht="15" hidden="false" customHeight="true" outlineLevel="0" collapsed="false">
      <c r="A40" s="30" t="n">
        <v>2</v>
      </c>
      <c r="B40" s="14" t="s">
        <v>132</v>
      </c>
    </row>
    <row r="41" customFormat="false" ht="15" hidden="false" customHeight="true" outlineLevel="0" collapsed="false">
      <c r="A41" s="30" t="n">
        <v>1</v>
      </c>
      <c r="B41" s="14" t="s">
        <v>133</v>
      </c>
    </row>
    <row r="44" customFormat="false" ht="19.5" hidden="false" customHeight="true" outlineLevel="0" collapsed="false">
      <c r="A44" s="26" t="s">
        <v>134</v>
      </c>
      <c r="B44" s="26"/>
    </row>
    <row r="45" customFormat="false" ht="16.5" hidden="false" customHeight="true" outlineLevel="0" collapsed="false">
      <c r="A45" s="27" t="s">
        <v>42</v>
      </c>
      <c r="B45" s="3" t="s">
        <v>135</v>
      </c>
    </row>
    <row r="46" customFormat="false" ht="15.75" hidden="false" customHeight="true" outlineLevel="0" collapsed="false">
      <c r="A46" s="31" t="s">
        <v>136</v>
      </c>
      <c r="B46" s="14" t="s">
        <v>137</v>
      </c>
    </row>
    <row r="47" customFormat="false" ht="15.75" hidden="false" customHeight="true" outlineLevel="0" collapsed="false">
      <c r="A47" s="32" t="s">
        <v>138</v>
      </c>
      <c r="B47" s="14" t="s">
        <v>139</v>
      </c>
    </row>
    <row r="48" customFormat="false" ht="15.75" hidden="false" customHeight="true" outlineLevel="0" collapsed="false">
      <c r="A48" s="33" t="s">
        <v>140</v>
      </c>
      <c r="B48" s="14" t="s">
        <v>141</v>
      </c>
    </row>
    <row r="49" customFormat="false" ht="27.75" hidden="false" customHeight="true" outlineLevel="0" collapsed="false">
      <c r="A49" s="34" t="s">
        <v>142</v>
      </c>
      <c r="B49" s="34"/>
    </row>
    <row r="51" customFormat="false" ht="19.5" hidden="false" customHeight="true" outlineLevel="0" collapsed="false">
      <c r="A51" s="26" t="s">
        <v>143</v>
      </c>
      <c r="B51" s="26"/>
    </row>
    <row r="52" customFormat="false" ht="15.75" hidden="false" customHeight="true" outlineLevel="0" collapsed="false">
      <c r="A52" s="33" t="s">
        <v>67</v>
      </c>
      <c r="B52" s="14" t="s">
        <v>144</v>
      </c>
    </row>
    <row r="53" customFormat="false" ht="15.75" hidden="false" customHeight="true" outlineLevel="0" collapsed="false">
      <c r="A53" s="32" t="s">
        <v>56</v>
      </c>
      <c r="B53" s="14" t="s">
        <v>145</v>
      </c>
    </row>
    <row r="54" customFormat="false" ht="15.75" hidden="false" customHeight="true" outlineLevel="0" collapsed="false">
      <c r="A54" s="31" t="s">
        <v>77</v>
      </c>
      <c r="B54" s="14" t="s">
        <v>146</v>
      </c>
    </row>
  </sheetData>
  <mergeCells count="8">
    <mergeCell ref="A1:B1"/>
    <mergeCell ref="A2:B2"/>
    <mergeCell ref="A4:B4"/>
    <mergeCell ref="A17:B17"/>
    <mergeCell ref="A30:B30"/>
    <mergeCell ref="A44:B44"/>
    <mergeCell ref="A49:B49"/>
    <mergeCell ref="A51:B51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2026-09-09T06:03:43Z</dcterms:created>
  <dc:creator>openpyxl</dc:creator>
  <dc:description/>
  <dc:language>en-US</dc:language>
  <cp:lastModifiedBy/>
  <dcterms:modified xsi:type="dcterms:W3CDTF">2026-09-09T06:03:43Z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