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FMEA-Formular" sheetId="2" state="visible" r:id="rId4"/>
    <sheet name="Bewertungskatalo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5" authorId="0">
      <text>
        <r>
          <rPr>
            <sz val="10"/>
            <rFont val="Arial"/>
            <family val="2"/>
          </rPr>
          <t xml:space="preserve">Bedeutung / Schwere (1–10)</t>
        </r>
      </text>
    </comment>
    <comment ref="H5" authorId="0">
      <text>
        <r>
          <rPr>
            <sz val="10"/>
            <rFont val="Arial"/>
            <family val="2"/>
          </rPr>
          <t xml:space="preserve">Auftreten (1–10)</t>
        </r>
      </text>
    </comment>
    <comment ref="K5" authorId="0">
      <text>
        <r>
          <rPr>
            <sz val="10"/>
            <rFont val="Arial"/>
            <family val="2"/>
          </rPr>
          <t xml:space="preserve">Entdeckung: 1 = sicher entdeckt … 10 = nicht entdeckbar</t>
        </r>
      </text>
    </comment>
    <comment ref="L5" authorId="0">
      <text>
        <r>
          <rPr>
            <sz val="10"/>
            <rFont val="Arial"/>
            <family val="2"/>
          </rPr>
          <t xml:space="preserve">RPZ = B × A × E (automatisch)</t>
        </r>
      </text>
    </comment>
  </commentList>
</comments>
</file>

<file path=xl/sharedStrings.xml><?xml version="1.0" encoding="utf-8"?>
<sst xmlns="http://schemas.openxmlformats.org/spreadsheetml/2006/main" count="184" uniqueCount="163">
  <si>
    <t xml:space="preserve">FMEA</t>
  </si>
  <si>
    <t xml:space="preserve">Revision 02  ·  Geschäftsjahr 2026</t>
  </si>
  <si>
    <t xml:space="preserve">Fehlermöglichkeits- und Einflussanalyse</t>
  </si>
  <si>
    <t xml:space="preserve">Vertraulich – nur zur internen Verwendung</t>
  </si>
  <si>
    <t xml:space="preserve">DOKUMENT-NR.</t>
  </si>
  <si>
    <t xml:space="preserve">PROZESS / UMFANG</t>
  </si>
  <si>
    <t xml:space="preserve">VERANTWORTLICH</t>
  </si>
  <si>
    <t xml:space="preserve">STAND</t>
  </si>
  <si>
    <t xml:space="preserve">FMEA-2026-021</t>
  </si>
  <si>
    <t xml:space="preserve">Auftragsabwicklung (Beispiel)</t>
  </si>
  <si>
    <t xml:space="preserve">K. Wagner, QM</t>
  </si>
  <si>
    <t xml:space="preserve">Februar 2026</t>
  </si>
  <si>
    <t xml:space="preserve">POSITIONEN</t>
  </si>
  <si>
    <t xml:space="preserve">KRITISCHE RISIKEN</t>
  </si>
  <si>
    <t xml:space="preserve">Ø RPZ (AUSGANG)</t>
  </si>
  <si>
    <t xml:space="preserve">RISIKOMINDERUNG</t>
  </si>
  <si>
    <t xml:space="preserve">analysierte Fehlerarten</t>
  </si>
  <si>
    <t xml:space="preserve">RPZ ≥ 200</t>
  </si>
  <si>
    <t xml:space="preserve">Mittelwert vor Maßnahmen</t>
  </si>
  <si>
    <t xml:space="preserve">erreichte RPZ-Reduktion</t>
  </si>
  <si>
    <t xml:space="preserve">RISIKOVERTEILUNG (RPZ)</t>
  </si>
  <si>
    <t xml:space="preserve">MASSNAHMENSTATUS</t>
  </si>
  <si>
    <t xml:space="preserve">Risikoklasse</t>
  </si>
  <si>
    <t xml:space="preserve">Ausgang</t>
  </si>
  <si>
    <t xml:space="preserve">Ziel</t>
  </si>
  <si>
    <t xml:space="preserve">Status</t>
  </si>
  <si>
    <t xml:space="preserve">Anzahl</t>
  </si>
  <si>
    <t xml:space="preserve">Gering  (&lt; 100)</t>
  </si>
  <si>
    <t xml:space="preserve">Offen</t>
  </si>
  <si>
    <t xml:space="preserve">Mittel  (100–199)</t>
  </si>
  <si>
    <t xml:space="preserve">In Bearbeitung</t>
  </si>
  <si>
    <t xml:space="preserve">Hoch  (≥ 200)</t>
  </si>
  <si>
    <t xml:space="preserve">Erledigt</t>
  </si>
  <si>
    <t xml:space="preserve">Alle Kennzahlen werden automatisch aus dem Blatt „FMEA-Formular“ berechnet. Bewertungsmaßstäbe und Risikoklassen sind im Blatt „Bewertungskatalog“ hinterlegt.</t>
  </si>
  <si>
    <t xml:space="preserve">FMEA-FORMULAR</t>
  </si>
  <si>
    <t xml:space="preserve">Dokument FMEA-2026-021   ·   Prozess: Auftragsabwicklung (Beispiel)   ·   Revision 02   ·   Stand: Februar 2026</t>
  </si>
  <si>
    <t xml:space="preserve">B · A · E: 1–10    RPZ = B × A × E</t>
  </si>
  <si>
    <t xml:space="preserve">Nr.</t>
  </si>
  <si>
    <t xml:space="preserve">BETRACHTUNGSOBJEKT</t>
  </si>
  <si>
    <t xml:space="preserve">AUSGANGSSITUATION &amp; BEWERTUNG</t>
  </si>
  <si>
    <t xml:space="preserve">MASSNAHMEN</t>
  </si>
  <si>
    <t xml:space="preserve">NEUBEWERTUNG</t>
  </si>
  <si>
    <t xml:space="preserve">Prozessschritt / Element</t>
  </si>
  <si>
    <t xml:space="preserve">Funktion / Anforderung</t>
  </si>
  <si>
    <t xml:space="preserve">Mögliche Fehlfunktion</t>
  </si>
  <si>
    <t xml:space="preserve">Mögliche Fehlerfolge(n)</t>
  </si>
  <si>
    <t xml:space="preserve">B</t>
  </si>
  <si>
    <t xml:space="preserve">Mögliche Fehlerursache</t>
  </si>
  <si>
    <t xml:space="preserve">A</t>
  </si>
  <si>
    <t xml:space="preserve">Vermeidungsmaßnahme</t>
  </si>
  <si>
    <t xml:space="preserve">Entdeckungsmaßnahme</t>
  </si>
  <si>
    <t xml:space="preserve">E</t>
  </si>
  <si>
    <t xml:space="preserve">RPZ</t>
  </si>
  <si>
    <t xml:space="preserve">Empfohlene Maßnahme</t>
  </si>
  <si>
    <t xml:space="preserve">Verantwortlich</t>
  </si>
  <si>
    <t xml:space="preserve">Zieltermin</t>
  </si>
  <si>
    <t xml:space="preserve">Getroffene Maßnahme</t>
  </si>
  <si>
    <t xml:space="preserve">Angebotserstellung</t>
  </si>
  <si>
    <t xml:space="preserve">Vollständiges, kalkuliertes Angebot erstellen</t>
  </si>
  <si>
    <t xml:space="preserve">Fehlerhafte Preis- oder Leistungsangabe</t>
  </si>
  <si>
    <t xml:space="preserve">Margenverlust, Nachverhandlung</t>
  </si>
  <si>
    <t xml:space="preserve">Veraltete Preisliste verwendet</t>
  </si>
  <si>
    <t xml:space="preserve">Freigegebene Preisliste im System</t>
  </si>
  <si>
    <t xml:space="preserve">Vier-Augen-Prüfung vor Versand</t>
  </si>
  <si>
    <t xml:space="preserve">Preisliste zentral pflegen und versionieren</t>
  </si>
  <si>
    <t xml:space="preserve">B. Wagner</t>
  </si>
  <si>
    <t xml:space="preserve">Zentrale Preisliste eingeführt, Freigabe definiert</t>
  </si>
  <si>
    <t xml:space="preserve">Auftragserfassung</t>
  </si>
  <si>
    <t xml:space="preserve">Kundendaten und Positionen korrekt erfassen</t>
  </si>
  <si>
    <t xml:space="preserve">Falsche Menge oder Position erfasst</t>
  </si>
  <si>
    <t xml:space="preserve">Fehllieferung, Reklamation</t>
  </si>
  <si>
    <t xml:space="preserve">Manuelle Eingabe ohne Prüfung</t>
  </si>
  <si>
    <t xml:space="preserve">Pflichtfelder und Plausibilitätsprüfung</t>
  </si>
  <si>
    <t xml:space="preserve">Bestätigung durch Kunden einholen</t>
  </si>
  <si>
    <t xml:space="preserve">Auftragsbestätigung automatisiert erzeugen</t>
  </si>
  <si>
    <t xml:space="preserve">S. Fischer</t>
  </si>
  <si>
    <t xml:space="preserve">Terminplanung</t>
  </si>
  <si>
    <t xml:space="preserve">Realistische Liefertermine zusagen</t>
  </si>
  <si>
    <t xml:space="preserve">Nicht einhaltbarer Termin zugesagt</t>
  </si>
  <si>
    <t xml:space="preserve">Terminverzug, Vertragsstrafe</t>
  </si>
  <si>
    <t xml:space="preserve">Kapazität nicht geprüft</t>
  </si>
  <si>
    <t xml:space="preserve">Kapazitätsabgleich vor Zusage</t>
  </si>
  <si>
    <t xml:space="preserve">Plan-Ist-Abgleich wöchentlich</t>
  </si>
  <si>
    <t xml:space="preserve">Kapazitätsplanung im ERP verbindlich machen</t>
  </si>
  <si>
    <t xml:space="preserve">M. Neumann</t>
  </si>
  <si>
    <t xml:space="preserve">Leistungserbringung</t>
  </si>
  <si>
    <t xml:space="preserve">Leistung spezifikationsgerecht erbringen</t>
  </si>
  <si>
    <t xml:space="preserve">Abweichung von der Spezifikation</t>
  </si>
  <si>
    <t xml:space="preserve">Nacharbeit, Kundenunzufriedenheit</t>
  </si>
  <si>
    <t xml:space="preserve">Unklare Anforderungen</t>
  </si>
  <si>
    <t xml:space="preserve">Freigegebene Spezifikation, Checkliste</t>
  </si>
  <si>
    <t xml:space="preserve">Zwischenprüfung an Meilensteinen</t>
  </si>
  <si>
    <t xml:space="preserve">Anforderungen strukturiert dokumentieren</t>
  </si>
  <si>
    <t xml:space="preserve">Spezifikations-Checkliste eingeführt und geschult</t>
  </si>
  <si>
    <t xml:space="preserve">Qualitätsprüfung / Freigabe</t>
  </si>
  <si>
    <t xml:space="preserve">Mängel vor der Übergabe erkennen</t>
  </si>
  <si>
    <t xml:space="preserve">Mangel wird nicht erkannt</t>
  </si>
  <si>
    <t xml:space="preserve">Reklamation, Gewährleistungskosten</t>
  </si>
  <si>
    <t xml:space="preserve">Prüfumfang nicht definiert</t>
  </si>
  <si>
    <t xml:space="preserve">Verbindlicher Prüfplan</t>
  </si>
  <si>
    <t xml:space="preserve">Dokumentierte Endfreigabe</t>
  </si>
  <si>
    <t xml:space="preserve">Prüfplan risikobasiert erweitern</t>
  </si>
  <si>
    <t xml:space="preserve">Prüfplan überarbeitet, Freigabe dokumentiert</t>
  </si>
  <si>
    <t xml:space="preserve">Auslieferung / Rechnung</t>
  </si>
  <si>
    <t xml:space="preserve">Korrekt liefern und fakturieren</t>
  </si>
  <si>
    <t xml:space="preserve">Falsche Rechnung oder Lieferadresse</t>
  </si>
  <si>
    <t xml:space="preserve">Zahlungsverzug, Mehraufwand</t>
  </si>
  <si>
    <t xml:space="preserve">Stammdaten nicht aktuell</t>
  </si>
  <si>
    <t xml:space="preserve">Stammdatenpflege-Prozess</t>
  </si>
  <si>
    <t xml:space="preserve">Abgleich Lieferschein/Rechnung</t>
  </si>
  <si>
    <t xml:space="preserve">Stammdaten regelmäßig verifizieren</t>
  </si>
  <si>
    <t xml:space="preserve">L. Braun</t>
  </si>
  <si>
    <t xml:space="preserve">BEWERTUNGSKATALOG</t>
  </si>
  <si>
    <t xml:space="preserve">Bewertungsmaßstäbe und Risikoklassen für die FMEA</t>
  </si>
  <si>
    <t xml:space="preserve">Je Zeile werden Bedeutung, Auftreten und Entdeckung von 1 bis 10 bewertet. Die Risikoprioritätszahl ergibt sich aus RPZ = B × A × E (Wertebereich 1–1000).</t>
  </si>
  <si>
    <t xml:space="preserve">BEDEUTUNG (B) – SCHWERE DER FEHLERFOLGE</t>
  </si>
  <si>
    <t xml:space="preserve">Wert</t>
  </si>
  <si>
    <t xml:space="preserve">Beschreibung</t>
  </si>
  <si>
    <t xml:space="preserve">Sicherheitsrisiko oder Gesetzesverstoß – ohne Vorwarnung.</t>
  </si>
  <si>
    <t xml:space="preserve">Sicherheitsrisiko oder Gesetzesverstoß – mit Vorwarnung.</t>
  </si>
  <si>
    <t xml:space="preserve">Produkt/Leistung funktionsunfähig, Hauptfunktion ausgefallen.</t>
  </si>
  <si>
    <t xml:space="preserve">Funktion stark eingeschränkt, Kunde sehr unzufrieden.</t>
  </si>
  <si>
    <t xml:space="preserve">Funktion eingeschränkt, deutlicher Komfortverlust.</t>
  </si>
  <si>
    <t xml:space="preserve">Spürbare Beeinträchtigung, Kunde unzufrieden.</t>
  </si>
  <si>
    <t xml:space="preserve">Geringe Beeinträchtigung, von den meisten Kunden bemerkt.</t>
  </si>
  <si>
    <t xml:space="preserve">Geringe Beeinträchtigung, von einigen Kunden bemerkt.</t>
  </si>
  <si>
    <t xml:space="preserve">Sehr geringe Auswirkung, kaum wahrnehmbar.</t>
  </si>
  <si>
    <t xml:space="preserve">Keine erkennbare Auswirkung.</t>
  </si>
  <si>
    <t xml:space="preserve">AUFTRETEN (A) – AUFTRETENSWAHRSCHEINLICHKEIT DER URSACHE</t>
  </si>
  <si>
    <t xml:space="preserve">Sehr hoch – Fehler nahezu unvermeidbar.</t>
  </si>
  <si>
    <t xml:space="preserve">Sehr hoch – Fehler tritt fast ständig auf.</t>
  </si>
  <si>
    <t xml:space="preserve">Hoch – wiederholt auftretende Fehler.</t>
  </si>
  <si>
    <t xml:space="preserve">Hoch – häufige Fehler.</t>
  </si>
  <si>
    <t xml:space="preserve">Mäßig – gelegentliche Fehler.</t>
  </si>
  <si>
    <t xml:space="preserve">Mäßig – zeitweise auftretende Fehler.</t>
  </si>
  <si>
    <t xml:space="preserve">Mäßig – wenige Fehler.</t>
  </si>
  <si>
    <t xml:space="preserve">Gering – vereinzelte Fehler.</t>
  </si>
  <si>
    <t xml:space="preserve">Sehr gering – selten auftretende Fehler.</t>
  </si>
  <si>
    <t xml:space="preserve">Unwahrscheinlich – praktisch ausgeschlossen.</t>
  </si>
  <si>
    <t xml:space="preserve">ENTDECKUNG (E) – ENTDECKUNGSWAHRSCHEINLICHKEIT VOR AUSLIEFERUNG</t>
  </si>
  <si>
    <t xml:space="preserve">Keine Prüfung vorhanden – Fehler wird nicht entdeckt.</t>
  </si>
  <si>
    <t xml:space="preserve">Sehr geringe Entdeckungswahrscheinlichkeit.</t>
  </si>
  <si>
    <t xml:space="preserve">Geringe Entdeckungswahrscheinlichkeit.</t>
  </si>
  <si>
    <t xml:space="preserve">Eher geringe Entdeckungswahrscheinlichkeit.</t>
  </si>
  <si>
    <t xml:space="preserve">Mäßige Entdeckung, überwiegend manuelle Prüfung.</t>
  </si>
  <si>
    <t xml:space="preserve">Mäßige Entdeckungswahrscheinlichkeit.</t>
  </si>
  <si>
    <t xml:space="preserve">Gute Entdeckungswahrscheinlichkeit.</t>
  </si>
  <si>
    <t xml:space="preserve">Hohe Entdeckung, automatisierte Prüfung.</t>
  </si>
  <si>
    <t xml:space="preserve">Sehr hohe Entdeckungswahrscheinlichkeit.</t>
  </si>
  <si>
    <t xml:space="preserve">Fehler wird sicher entdeckt (z. B. Poka Yoke / 100 %-Prüfung).</t>
  </si>
  <si>
    <t xml:space="preserve">RISIKOPRIORITÄTSZAHL (RPZ = B × A × E) – RISIKOKLASSEN</t>
  </si>
  <si>
    <t xml:space="preserve">Klasse / empfohlene Handlung</t>
  </si>
  <si>
    <t xml:space="preserve">&lt; 100</t>
  </si>
  <si>
    <t xml:space="preserve">Geringes Risiko – keine Maßnahme erforderlich, weiter beobachten.</t>
  </si>
  <si>
    <t xml:space="preserve">100–199</t>
  </si>
  <si>
    <t xml:space="preserve">Mittleres Risiko – Maßnahmen prüfen und einplanen.</t>
  </si>
  <si>
    <t xml:space="preserve">≥ 200</t>
  </si>
  <si>
    <t xml:space="preserve">Hohes Risiko – Maßnahmen erforderlich, Umsetzung nachverfolgen.</t>
  </si>
  <si>
    <t xml:space="preserve">Hinweis: Bei einer Bedeutung B ≥ 9 sollten unabhängig von der RPZ Maßnahmen geprüft werden. Die Grenzwerte sind unternehmensspezifisch anpassbar.</t>
  </si>
  <si>
    <t xml:space="preserve">STATUS DER MASSNAHMEN</t>
  </si>
  <si>
    <t xml:space="preserve">Maßnahme festgelegt, aber noch nicht begonnen.</t>
  </si>
  <si>
    <t xml:space="preserve">Maßnahme wird umgesetzt.</t>
  </si>
  <si>
    <t xml:space="preserve">Maßnahme abgeschlossen und Wirksamkeit über die Neubewertung bestätigt.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</si>
</sst>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\ %"/>
    <numFmt numFmtId="167" formatCode="General"/>
    <numFmt numFmtId="168" formatCode="dd\.mm\.yyyy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FFFFFF"/>
      <name val="Calibri"/>
      <family val="0"/>
      <charset val="1"/>
    </font>
    <font>
      <b val="true"/>
      <sz val="10"/>
      <color rgb="FFC6A96B"/>
      <name val="Calibri"/>
      <family val="0"/>
      <charset val="1"/>
    </font>
    <font>
      <sz val="11"/>
      <color rgb="FFAEB7C6"/>
      <name val="Calibri"/>
      <family val="0"/>
      <charset val="1"/>
    </font>
    <font>
      <i val="true"/>
      <sz val="9"/>
      <color rgb="FF9AA4B4"/>
      <name val="Calibri"/>
      <family val="0"/>
      <charset val="1"/>
    </font>
    <font>
      <b val="true"/>
      <sz val="8"/>
      <color rgb="FF737C8B"/>
      <name val="Calibri"/>
      <family val="0"/>
      <charset val="1"/>
    </font>
    <font>
      <b val="true"/>
      <sz val="11"/>
      <color rgb="FF1B2432"/>
      <name val="Calibri"/>
      <family val="0"/>
      <charset val="1"/>
    </font>
    <font>
      <b val="true"/>
      <sz val="22"/>
      <color rgb="FF14233C"/>
      <name val="Calibri"/>
      <family val="0"/>
      <charset val="1"/>
    </font>
    <font>
      <b val="true"/>
      <sz val="22"/>
      <color rgb="FFA6473C"/>
      <name val="Calibri"/>
      <family val="0"/>
      <charset val="1"/>
    </font>
    <font>
      <b val="true"/>
      <sz val="22"/>
      <color rgb="FF2E6B4A"/>
      <name val="Calibri"/>
      <family val="0"/>
      <charset val="1"/>
    </font>
    <font>
      <b val="true"/>
      <sz val="8.5"/>
      <color rgb="FF737C8B"/>
      <name val="Calibri"/>
      <family val="0"/>
      <charset val="1"/>
    </font>
    <font>
      <sz val="8.5"/>
      <color rgb="FF8A93A2"/>
      <name val="Calibri"/>
      <family val="0"/>
      <charset val="1"/>
    </font>
    <font>
      <b val="true"/>
      <sz val="9.5"/>
      <color rgb="FF14233C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.5"/>
      <color rgb="FF2E6B4A"/>
      <name val="Calibri"/>
      <family val="0"/>
      <charset val="1"/>
    </font>
    <font>
      <b val="true"/>
      <sz val="10"/>
      <color rgb="FF1B2432"/>
      <name val="Calibri"/>
      <family val="0"/>
      <charset val="1"/>
    </font>
    <font>
      <b val="true"/>
      <sz val="9.5"/>
      <color rgb="FFA6473C"/>
      <name val="Calibri"/>
      <family val="0"/>
      <charset val="1"/>
    </font>
    <font>
      <b val="true"/>
      <sz val="9.5"/>
      <color rgb="FF946E1E"/>
      <name val="Calibri"/>
      <family val="0"/>
      <charset val="1"/>
    </font>
    <font>
      <i val="true"/>
      <sz val="8.5"/>
      <color rgb="FF8A93A2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5"/>
      <color rgb="FFFFFFFF"/>
      <name val="Calibri"/>
      <family val="0"/>
      <charset val="1"/>
    </font>
    <font>
      <sz val="9"/>
      <color rgb="FF737C8B"/>
      <name val="Calibri"/>
      <family val="0"/>
      <charset val="1"/>
    </font>
    <font>
      <b val="true"/>
      <sz val="9"/>
      <color rgb="FF41597C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.5"/>
      <color rgb="FF41597C"/>
      <name val="Calibri"/>
      <family val="0"/>
      <charset val="1"/>
    </font>
    <font>
      <sz val="9.5"/>
      <color rgb="FF1B2432"/>
      <name val="Calibri"/>
      <family val="0"/>
      <charset val="1"/>
    </font>
    <font>
      <b val="true"/>
      <sz val="9.5"/>
      <color rgb="FF1B2432"/>
      <name val="Calibri"/>
      <family val="0"/>
      <charset val="1"/>
    </font>
    <font>
      <sz val="10"/>
      <name val="Arial"/>
      <family val="2"/>
    </font>
    <font>
      <sz val="10"/>
      <color rgb="FFAEB7C6"/>
      <name val="Calibri"/>
      <family val="0"/>
      <charset val="1"/>
    </font>
    <font>
      <i val="true"/>
      <sz val="9.5"/>
      <color rgb="FF8A93A2"/>
      <name val="Calibri"/>
      <family val="0"/>
      <charset val="1"/>
    </font>
    <font>
      <b val="true"/>
      <sz val="10"/>
      <color rgb="FFA6473C"/>
      <name val="Calibri"/>
      <family val="0"/>
      <charset val="1"/>
    </font>
    <font>
      <b val="true"/>
      <sz val="10"/>
      <color rgb="FF946E1E"/>
      <name val="Calibri"/>
      <family val="0"/>
      <charset val="1"/>
    </font>
    <font>
      <b val="true"/>
      <sz val="10"/>
      <color rgb="FF2E6B4A"/>
      <name val="Calibri"/>
      <family val="0"/>
      <charset val="1"/>
    </font>
    <font>
      <b val="true"/>
      <sz val="9"/>
      <color rgb="FF2E6B4A"/>
      <name val="Calibri"/>
      <family val="0"/>
      <charset val="1"/>
    </font>
    <font>
      <b val="true"/>
      <sz val="9"/>
      <color rgb="FF946E1E"/>
      <name val="Calibri"/>
      <family val="0"/>
      <charset val="1"/>
    </font>
    <font>
      <b val="true"/>
      <sz val="9"/>
      <color rgb="FFA6473C"/>
      <name val="Calibri"/>
      <family val="0"/>
      <charset val="1"/>
    </font>
    <font>
      <i val="true"/>
      <sz val="9"/>
      <color rgb="FF8A93A2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F4F5F7"/>
        <bgColor rgb="FFF8F9FB"/>
      </patternFill>
    </fill>
    <fill>
      <patternFill patternType="solid">
        <fgColor rgb="FF14233C"/>
        <bgColor rgb="FF1B2432"/>
      </patternFill>
    </fill>
    <fill>
      <patternFill patternType="solid">
        <fgColor rgb="FFA8843E"/>
        <bgColor rgb="FF946E1E"/>
      </patternFill>
    </fill>
    <fill>
      <patternFill patternType="solid">
        <fgColor rgb="FFA6473C"/>
        <bgColor rgb="FF993366"/>
      </patternFill>
    </fill>
    <fill>
      <patternFill patternType="solid">
        <fgColor rgb="FF2E6B4A"/>
        <bgColor rgb="FF41597C"/>
      </patternFill>
    </fill>
    <fill>
      <patternFill patternType="solid">
        <fgColor rgb="FFFFFFFF"/>
        <bgColor rgb="FFF8F9FB"/>
      </patternFill>
    </fill>
    <fill>
      <patternFill patternType="solid">
        <fgColor rgb="FF1D3557"/>
        <bgColor rgb="FF14233C"/>
      </patternFill>
    </fill>
    <fill>
      <patternFill patternType="solid">
        <fgColor rgb="FFDCEBE2"/>
        <bgColor rgb="FFDCE0E7"/>
      </patternFill>
    </fill>
    <fill>
      <patternFill patternType="solid">
        <fgColor rgb="FFF2D9D4"/>
        <bgColor rgb="FFF6E9C9"/>
      </patternFill>
    </fill>
    <fill>
      <patternFill patternType="solid">
        <fgColor rgb="FFF6E9C9"/>
        <bgColor rgb="FFF2D9D4"/>
      </patternFill>
    </fill>
    <fill>
      <patternFill patternType="solid">
        <fgColor rgb="FF41597C"/>
        <bgColor rgb="FF2E6B4A"/>
      </patternFill>
    </fill>
    <fill>
      <patternFill patternType="solid">
        <fgColor rgb="FFF8F9FB"/>
        <bgColor rgb="FFF4F5F7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6A96B"/>
      </bottom>
      <diagonal/>
    </border>
    <border diagonalUp="false" diagonalDown="false">
      <left style="thin">
        <color rgb="FFDCE0E7"/>
      </left>
      <right style="thin">
        <color rgb="FFDCE0E7"/>
      </right>
      <top style="thin">
        <color rgb="FFDCE0E7"/>
      </top>
      <bottom/>
      <diagonal/>
    </border>
    <border diagonalUp="false" diagonalDown="false">
      <left style="thin">
        <color rgb="FFDCE0E7"/>
      </left>
      <right style="thin">
        <color rgb="FFDCE0E7"/>
      </right>
      <top/>
      <bottom/>
      <diagonal/>
    </border>
    <border diagonalUp="false" diagonalDown="false">
      <left style="thin">
        <color rgb="FFDCE0E7"/>
      </left>
      <right style="thin">
        <color rgb="FFDCE0E7"/>
      </right>
      <top/>
      <bottom style="thin">
        <color rgb="FFDCE0E7"/>
      </bottom>
      <diagonal/>
    </border>
    <border diagonalUp="false" diagonalDown="false">
      <left/>
      <right/>
      <top/>
      <bottom style="medium">
        <color rgb="FF14233C"/>
      </bottom>
      <diagonal/>
    </border>
    <border diagonalUp="false" diagonalDown="false">
      <left style="thin">
        <color rgb="FFDCE0E7"/>
      </left>
      <right/>
      <top style="thin">
        <color rgb="FFDCE0E7"/>
      </top>
      <bottom/>
      <diagonal/>
    </border>
    <border diagonalUp="false" diagonalDown="false">
      <left/>
      <right/>
      <top style="thin">
        <color rgb="FFDCE0E7"/>
      </top>
      <bottom/>
      <diagonal/>
    </border>
    <border diagonalUp="false" diagonalDown="false">
      <left/>
      <right style="thin">
        <color rgb="FFDCE0E7"/>
      </right>
      <top style="thin">
        <color rgb="FFDCE0E7"/>
      </top>
      <bottom/>
      <diagonal/>
    </border>
    <border diagonalUp="false" diagonalDown="false">
      <left style="thin">
        <color rgb="FFDCE0E7"/>
      </left>
      <right/>
      <top/>
      <bottom/>
      <diagonal/>
    </border>
    <border diagonalUp="false" diagonalDown="false">
      <left/>
      <right style="thin">
        <color rgb="FFDCE0E7"/>
      </right>
      <top/>
      <bottom/>
      <diagonal/>
    </border>
    <border diagonalUp="false" diagonalDown="false">
      <left style="thin">
        <color rgb="FFDCE0E7"/>
      </left>
      <right/>
      <top/>
      <bottom style="thin">
        <color rgb="FFDCE0E7"/>
      </bottom>
      <diagonal/>
    </border>
    <border diagonalUp="false" diagonalDown="false">
      <left/>
      <right/>
      <top/>
      <bottom style="thin">
        <color rgb="FFDCE0E7"/>
      </bottom>
      <diagonal/>
    </border>
    <border diagonalUp="false" diagonalDown="false">
      <left/>
      <right style="thin">
        <color rgb="FFDCE0E7"/>
      </right>
      <top/>
      <bottom style="thin">
        <color rgb="FFDCE0E7"/>
      </bottom>
      <diagonal/>
    </border>
    <border diagonalUp="false" diagonalDown="false">
      <left/>
      <right/>
      <top/>
      <bottom style="thin">
        <color rgb="FFA8843E"/>
      </bottom>
      <diagonal/>
    </border>
    <border diagonalUp="false" diagonalDown="false">
      <left style="thin">
        <color rgb="FFDCE0E7"/>
      </left>
      <right style="thin">
        <color rgb="FFDCE0E7"/>
      </right>
      <top style="thin">
        <color rgb="FFDCE0E7"/>
      </top>
      <bottom style="thin">
        <color rgb="FFDCE0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1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7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9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3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1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1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9" fillId="1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4" fillId="1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11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9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11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1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2E6B4A"/>
        <sz val="9"/>
      </font>
      <fill>
        <patternFill>
          <bgColor rgb="FFDCEBE2"/>
        </patternFill>
      </fill>
    </dxf>
    <dxf>
      <font>
        <name val="Calibri"/>
        <charset val="1"/>
        <family val="0"/>
        <b val="1"/>
        <color rgb="FF946E1E"/>
        <sz val="9"/>
      </font>
      <fill>
        <patternFill>
          <bgColor rgb="FFF6E9C9"/>
        </patternFill>
      </fill>
    </dxf>
    <dxf>
      <font>
        <name val="Calibri"/>
        <charset val="1"/>
        <family val="0"/>
        <b val="1"/>
        <color rgb="FFA6473C"/>
        <sz val="9"/>
      </font>
      <fill>
        <patternFill>
          <bgColor rgb="FFF2D9D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E1E"/>
      <rgbColor rgb="FF800080"/>
      <rgbColor rgb="FF2E6B4A"/>
      <rgbColor rgb="FFAEB7C6"/>
      <rgbColor rgb="FF878787"/>
      <rgbColor rgb="FF9AA4B4"/>
      <rgbColor rgb="FFA6473C"/>
      <rgbColor rgb="FFF8F9FB"/>
      <rgbColor rgb="FFF4F5F7"/>
      <rgbColor rgb="FF660066"/>
      <rgbColor rgb="FFC6A96B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0E7"/>
      <rgbColor rgb="FFDCEBE2"/>
      <rgbColor rgb="FFF6E9C9"/>
      <rgbColor rgb="FF99CCFF"/>
      <rgbColor rgb="FFFF99CC"/>
      <rgbColor rgb="FFCC99FF"/>
      <rgbColor rgb="FFF2D9D4"/>
      <rgbColor rgb="FF3366FF"/>
      <rgbColor rgb="FF33CCCC"/>
      <rgbColor rgb="FF99CC00"/>
      <rgbColor rgb="FFFFCC00"/>
      <rgbColor rgb="FFA8843E"/>
      <rgbColor rgb="FFFF6600"/>
      <rgbColor rgb="FF737C8B"/>
      <rgbColor rgb="FF8A93A2"/>
      <rgbColor rgb="FF1D3557"/>
      <rgbColor rgb="FF339966"/>
      <rgbColor rgb="FF14233C"/>
      <rgbColor rgb="FF333300"/>
      <rgbColor rgb="FF993300"/>
      <rgbColor rgb="FF993366"/>
      <rgbColor rgb="FF41597C"/>
      <rgbColor rgb="FF1B24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Risikoverteilung – Ausgang vs. Ziel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Übersicht!D17</c:f>
              <c:strCache>
                <c:ptCount val="1"/>
                <c:pt idx="0">
                  <c:v>Ausgang</c:v>
                </c:pt>
              </c:strCache>
            </c:strRef>
          </c:tx>
          <c:spPr>
            <a:solidFill>
              <a:srgbClr val="14233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Übersicht!$B$18:$B$20</c:f>
              <c:strCache>
                <c:ptCount val="3"/>
                <c:pt idx="0">
                  <c:v>Gering  (&lt; 100)</c:v>
                </c:pt>
                <c:pt idx="1">
                  <c:v>Mittel  (100–199)</c:v>
                </c:pt>
                <c:pt idx="2">
                  <c:v>Hoch  (≥ 200)</c:v>
                </c:pt>
              </c:strCache>
            </c:strRef>
          </c:cat>
          <c:val>
            <c:numRef>
              <c:f>Übersicht!$D$18:$D$20</c:f>
              <c:numCache>
                <c:formatCode>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tx>
            <c:strRef>
              <c:f>Übersicht!E17</c:f>
              <c:strCache>
                <c:ptCount val="1"/>
                <c:pt idx="0">
                  <c:v>Ziel</c:v>
                </c:pt>
              </c:strCache>
            </c:strRef>
          </c:tx>
          <c:spPr>
            <a:solidFill>
              <a:srgbClr val="a8843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Übersicht!$B$18:$B$20</c:f>
              <c:strCache>
                <c:ptCount val="3"/>
                <c:pt idx="0">
                  <c:v>Gering  (&lt; 100)</c:v>
                </c:pt>
                <c:pt idx="1">
                  <c:v>Mittel  (100–199)</c:v>
                </c:pt>
                <c:pt idx="2">
                  <c:v>Hoch  (≥ 200)</c:v>
                </c:pt>
              </c:strCache>
            </c:strRef>
          </c:cat>
          <c:val>
            <c:numRef>
              <c:f>Übersicht!$E$18:$E$20</c:f>
              <c:numCache>
                <c:formatCode>0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60"/>
        <c:overlap val="0"/>
        <c:axId val="34079842"/>
        <c:axId val="36594627"/>
      </c:barChart>
      <c:catAx>
        <c:axId val="340798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594627"/>
        <c:crosses val="autoZero"/>
        <c:auto val="1"/>
        <c:lblAlgn val="ctr"/>
        <c:lblOffset val="100"/>
        <c:noMultiLvlLbl val="0"/>
      </c:catAx>
      <c:valAx>
        <c:axId val="36594627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07984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9</xdr:col>
      <xdr:colOff>533160</xdr:colOff>
      <xdr:row>33</xdr:row>
      <xdr:rowOff>89640</xdr:rowOff>
    </xdr:to>
    <xdr:graphicFrame>
      <xdr:nvGraphicFramePr>
        <xdr:cNvPr id="0" name="Chart 1"/>
        <xdr:cNvGraphicFramePr/>
      </xdr:nvGraphicFramePr>
      <xdr:xfrm>
        <a:off x="168840" y="3981600"/>
        <a:ext cx="5831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13" min="2" style="0" width="9.4"/>
    <col collapsed="false" customWidth="true" hidden="false" outlineLevel="0" max="14" min="14" style="0" width="2.4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3.7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3" t="s">
        <v>1</v>
      </c>
      <c r="J2" s="3"/>
      <c r="K2" s="3"/>
      <c r="L2" s="3"/>
      <c r="M2" s="3"/>
      <c r="N2" s="1"/>
    </row>
    <row r="3" customFormat="false" ht="19.5" hidden="false" customHeight="true" outlineLevel="0" collapsed="false">
      <c r="A3" s="1"/>
      <c r="B3" s="4" t="s">
        <v>2</v>
      </c>
      <c r="C3" s="4"/>
      <c r="D3" s="4"/>
      <c r="E3" s="4"/>
      <c r="F3" s="4"/>
      <c r="G3" s="4"/>
      <c r="H3" s="4"/>
      <c r="I3" s="5" t="s">
        <v>3</v>
      </c>
      <c r="J3" s="5"/>
      <c r="K3" s="5"/>
      <c r="L3" s="5"/>
      <c r="M3" s="5"/>
      <c r="N3" s="1"/>
    </row>
    <row r="4" customFormat="false" ht="6" hidden="false" customHeight="true" outlineLevel="0" collapsed="false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</row>
    <row r="5" customFormat="false" ht="3" hidden="false" customHeight="true" outlineLevel="0" collapsed="false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"/>
    </row>
    <row r="6" customFormat="false" ht="12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2.75" hidden="false" customHeight="true" outlineLevel="0" collapsed="false">
      <c r="A7" s="1"/>
      <c r="B7" s="8" t="s">
        <v>4</v>
      </c>
      <c r="C7" s="8"/>
      <c r="D7" s="8"/>
      <c r="E7" s="8" t="s">
        <v>5</v>
      </c>
      <c r="F7" s="8"/>
      <c r="G7" s="8"/>
      <c r="H7" s="8" t="s">
        <v>6</v>
      </c>
      <c r="I7" s="8"/>
      <c r="J7" s="8"/>
      <c r="K7" s="8" t="s">
        <v>7</v>
      </c>
      <c r="L7" s="8"/>
      <c r="M7" s="8"/>
      <c r="N7" s="1"/>
    </row>
    <row r="8" customFormat="false" ht="19.5" hidden="false" customHeight="true" outlineLevel="0" collapsed="false">
      <c r="A8" s="1"/>
      <c r="B8" s="9" t="s">
        <v>8</v>
      </c>
      <c r="C8" s="9"/>
      <c r="D8" s="9"/>
      <c r="E8" s="9" t="s">
        <v>9</v>
      </c>
      <c r="F8" s="9"/>
      <c r="G8" s="9"/>
      <c r="H8" s="9" t="s">
        <v>10</v>
      </c>
      <c r="I8" s="9"/>
      <c r="J8" s="9"/>
      <c r="K8" s="9" t="s">
        <v>11</v>
      </c>
      <c r="L8" s="9"/>
      <c r="M8" s="9"/>
      <c r="N8" s="1"/>
    </row>
    <row r="9" customFormat="false" ht="13.5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customFormat="false" ht="3" hidden="false" customHeight="true" outlineLevel="0" collapsed="false">
      <c r="A10" s="1"/>
      <c r="B10" s="7"/>
      <c r="C10" s="7"/>
      <c r="D10" s="7"/>
      <c r="E10" s="10"/>
      <c r="F10" s="10"/>
      <c r="G10" s="10"/>
      <c r="H10" s="7"/>
      <c r="I10" s="7"/>
      <c r="J10" s="7"/>
      <c r="K10" s="11"/>
      <c r="L10" s="11"/>
      <c r="M10" s="11"/>
      <c r="N10" s="1"/>
    </row>
    <row r="11" customFormat="false" ht="30" hidden="false" customHeight="true" outlineLevel="0" collapsed="false">
      <c r="A11" s="1"/>
      <c r="B11" s="12" t="n">
        <f aca="false">COUNTA('FMEA-Formular'!B6:B45)</f>
        <v>6</v>
      </c>
      <c r="C11" s="12"/>
      <c r="D11" s="12"/>
      <c r="E11" s="13" t="n">
        <f aca="false">COUNTIF('FMEA-Formular'!L6:L45,"&gt;=200")</f>
        <v>1</v>
      </c>
      <c r="F11" s="13"/>
      <c r="G11" s="13"/>
      <c r="H11" s="12" t="n">
        <f aca="false">IFERROR(ROUND(AVERAGE('FMEA-Formular'!L6:L45),0),0)</f>
        <v>157</v>
      </c>
      <c r="I11" s="12"/>
      <c r="J11" s="12"/>
      <c r="K11" s="14" t="n">
        <f aca="false">IFERROR(1-SUMIF('FMEA-Formular'!U6:U45,"&gt;0")/SUMIFS('FMEA-Formular'!L6:L45,'FMEA-Formular'!U6:U45,"&gt;0"),0)</f>
        <v>0.726651480637813</v>
      </c>
      <c r="L11" s="14"/>
      <c r="M11" s="14"/>
      <c r="N11" s="1"/>
    </row>
    <row r="12" customFormat="false" ht="13.5" hidden="false" customHeight="true" outlineLevel="0" collapsed="false">
      <c r="A12" s="1"/>
      <c r="B12" s="15" t="s">
        <v>12</v>
      </c>
      <c r="C12" s="15"/>
      <c r="D12" s="15"/>
      <c r="E12" s="15" t="s">
        <v>13</v>
      </c>
      <c r="F12" s="15"/>
      <c r="G12" s="15"/>
      <c r="H12" s="15" t="s">
        <v>14</v>
      </c>
      <c r="I12" s="15"/>
      <c r="J12" s="15"/>
      <c r="K12" s="15" t="s">
        <v>15</v>
      </c>
      <c r="L12" s="15"/>
      <c r="M12" s="15"/>
      <c r="N12" s="1"/>
    </row>
    <row r="13" customFormat="false" ht="12.75" hidden="false" customHeight="true" outlineLevel="0" collapsed="false">
      <c r="A13" s="1"/>
      <c r="B13" s="16" t="s">
        <v>16</v>
      </c>
      <c r="C13" s="16"/>
      <c r="D13" s="16"/>
      <c r="E13" s="16" t="s">
        <v>17</v>
      </c>
      <c r="F13" s="16"/>
      <c r="G13" s="16"/>
      <c r="H13" s="16" t="s">
        <v>18</v>
      </c>
      <c r="I13" s="16"/>
      <c r="J13" s="16"/>
      <c r="K13" s="16" t="s">
        <v>19</v>
      </c>
      <c r="L13" s="16"/>
      <c r="M13" s="16"/>
      <c r="N13" s="1"/>
    </row>
    <row r="14" customFormat="false" ht="15.75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customFormat="false" ht="18" hidden="false" customHeight="true" outlineLevel="0" collapsed="false">
      <c r="A15" s="1"/>
      <c r="B15" s="17" t="s">
        <v>20</v>
      </c>
      <c r="C15" s="17"/>
      <c r="D15" s="17"/>
      <c r="E15" s="17"/>
      <c r="F15" s="17"/>
      <c r="G15" s="17"/>
      <c r="H15" s="1"/>
      <c r="I15" s="17" t="s">
        <v>21</v>
      </c>
      <c r="J15" s="17"/>
      <c r="K15" s="17"/>
      <c r="L15" s="17"/>
      <c r="M15" s="17"/>
      <c r="N15" s="1"/>
    </row>
    <row r="16" customFormat="false" ht="6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false" ht="18" hidden="false" customHeight="true" outlineLevel="0" collapsed="false">
      <c r="A17" s="1"/>
      <c r="B17" s="18" t="s">
        <v>22</v>
      </c>
      <c r="C17" s="18"/>
      <c r="D17" s="19" t="s">
        <v>23</v>
      </c>
      <c r="E17" s="20" t="s">
        <v>24</v>
      </c>
      <c r="F17" s="20"/>
      <c r="G17" s="1"/>
      <c r="H17" s="1"/>
      <c r="I17" s="18" t="s">
        <v>25</v>
      </c>
      <c r="J17" s="18"/>
      <c r="K17" s="18"/>
      <c r="L17" s="20" t="s">
        <v>26</v>
      </c>
      <c r="M17" s="20"/>
      <c r="N17" s="1"/>
    </row>
    <row r="18" customFormat="false" ht="18" hidden="false" customHeight="true" outlineLevel="0" collapsed="false">
      <c r="A18" s="1"/>
      <c r="B18" s="21" t="s">
        <v>27</v>
      </c>
      <c r="C18" s="21"/>
      <c r="D18" s="22" t="n">
        <f aca="false">COUNTIFS('FMEA-Formular'!L6:L45,"&gt;=1",'FMEA-Formular'!L6:L45,"&lt;100")</f>
        <v>0</v>
      </c>
      <c r="E18" s="23" t="n">
        <f aca="false">COUNTIFS('FMEA-Formular'!U6:U45,"&gt;=1",'FMEA-Formular'!U6:U45,"&lt;100")</f>
        <v>3</v>
      </c>
      <c r="F18" s="23"/>
      <c r="G18" s="1"/>
      <c r="H18" s="1"/>
      <c r="I18" s="24" t="s">
        <v>28</v>
      </c>
      <c r="J18" s="24"/>
      <c r="K18" s="24"/>
      <c r="L18" s="23" t="n">
        <f aca="false">COUNTIF('FMEA-Formular'!P6:P45,"Offen")</f>
        <v>3</v>
      </c>
      <c r="M18" s="23"/>
      <c r="N18" s="1"/>
    </row>
    <row r="19" customFormat="false" ht="18" hidden="false" customHeight="true" outlineLevel="0" collapsed="false">
      <c r="A19" s="1"/>
      <c r="B19" s="25" t="s">
        <v>29</v>
      </c>
      <c r="C19" s="25"/>
      <c r="D19" s="22" t="n">
        <f aca="false">COUNTIFS('FMEA-Formular'!L6:L45,"&gt;=100",'FMEA-Formular'!L6:L45,"&lt;200")</f>
        <v>5</v>
      </c>
      <c r="E19" s="23" t="n">
        <f aca="false">COUNTIFS('FMEA-Formular'!U6:U45,"&gt;=100",'FMEA-Formular'!U6:U45,"&lt;200")</f>
        <v>0</v>
      </c>
      <c r="F19" s="23"/>
      <c r="G19" s="1"/>
      <c r="H19" s="1"/>
      <c r="I19" s="25" t="s">
        <v>30</v>
      </c>
      <c r="J19" s="25"/>
      <c r="K19" s="25"/>
      <c r="L19" s="23" t="n">
        <f aca="false">COUNTIF('FMEA-Formular'!P6:P45,"In Bearbeitung")</f>
        <v>2</v>
      </c>
      <c r="M19" s="23"/>
      <c r="N19" s="1"/>
    </row>
    <row r="20" customFormat="false" ht="18" hidden="false" customHeight="true" outlineLevel="0" collapsed="false">
      <c r="A20" s="1"/>
      <c r="B20" s="26" t="s">
        <v>31</v>
      </c>
      <c r="C20" s="26"/>
      <c r="D20" s="27" t="n">
        <f aca="false">COUNTIF('FMEA-Formular'!L6:L45,"&gt;=200")</f>
        <v>1</v>
      </c>
      <c r="E20" s="28" t="n">
        <f aca="false">COUNTIF('FMEA-Formular'!U6:U45,"&gt;=200")</f>
        <v>0</v>
      </c>
      <c r="F20" s="28"/>
      <c r="G20" s="1"/>
      <c r="H20" s="1"/>
      <c r="I20" s="29" t="s">
        <v>32</v>
      </c>
      <c r="J20" s="29"/>
      <c r="K20" s="29"/>
      <c r="L20" s="28" t="n">
        <f aca="false">COUNTIF('FMEA-Formular'!P6:P45,"Erledigt")</f>
        <v>1</v>
      </c>
      <c r="M20" s="28"/>
      <c r="N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true" outlineLevel="0" collapsed="false">
      <c r="A38" s="1"/>
      <c r="B38" s="30" t="s">
        <v>33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1"/>
    </row>
    <row r="39" customFormat="false" ht="15" hidden="false" customHeight="false" outlineLevel="0" collapsed="false">
      <c r="A39" s="1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mergeCells count="43">
    <mergeCell ref="B2:H2"/>
    <mergeCell ref="I2:M2"/>
    <mergeCell ref="B3:H3"/>
    <mergeCell ref="I3:M3"/>
    <mergeCell ref="B7:D7"/>
    <mergeCell ref="E7:G7"/>
    <mergeCell ref="H7:J7"/>
    <mergeCell ref="K7:M7"/>
    <mergeCell ref="B8:D8"/>
    <mergeCell ref="E8:G8"/>
    <mergeCell ref="H8:J8"/>
    <mergeCell ref="K8:M8"/>
    <mergeCell ref="B11:D11"/>
    <mergeCell ref="E11:G11"/>
    <mergeCell ref="H11:J11"/>
    <mergeCell ref="K11:M11"/>
    <mergeCell ref="B12:D12"/>
    <mergeCell ref="E12:G12"/>
    <mergeCell ref="H12:J12"/>
    <mergeCell ref="K12:M12"/>
    <mergeCell ref="B13:D13"/>
    <mergeCell ref="E13:G13"/>
    <mergeCell ref="H13:J13"/>
    <mergeCell ref="K13:M13"/>
    <mergeCell ref="B15:G15"/>
    <mergeCell ref="I15:M15"/>
    <mergeCell ref="B17:C17"/>
    <mergeCell ref="E17:F17"/>
    <mergeCell ref="I17:K17"/>
    <mergeCell ref="L17:M17"/>
    <mergeCell ref="B18:C18"/>
    <mergeCell ref="E18:F18"/>
    <mergeCell ref="I18:K18"/>
    <mergeCell ref="L18:M18"/>
    <mergeCell ref="B19:C19"/>
    <mergeCell ref="E19:F19"/>
    <mergeCell ref="I19:K19"/>
    <mergeCell ref="L19:M19"/>
    <mergeCell ref="B20:C20"/>
    <mergeCell ref="E20:F20"/>
    <mergeCell ref="I20:K20"/>
    <mergeCell ref="L20:M20"/>
    <mergeCell ref="B38:M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1"/>
    <col collapsed="false" customWidth="true" hidden="false" outlineLevel="0" max="5" min="3" style="0" width="23"/>
    <col collapsed="false" customWidth="true" hidden="false" outlineLevel="0" max="6" min="6" style="0" width="4.4"/>
    <col collapsed="false" customWidth="true" hidden="false" outlineLevel="0" max="7" min="7" style="0" width="23"/>
    <col collapsed="false" customWidth="true" hidden="false" outlineLevel="0" max="8" min="8" style="0" width="4.4"/>
    <col collapsed="false" customWidth="true" hidden="false" outlineLevel="0" max="10" min="9" style="0" width="23"/>
    <col collapsed="false" customWidth="true" hidden="false" outlineLevel="0" max="11" min="11" style="0" width="4.4"/>
    <col collapsed="false" customWidth="true" hidden="false" outlineLevel="0" max="12" min="12" style="0" width="7"/>
    <col collapsed="false" customWidth="true" hidden="false" outlineLevel="0" max="13" min="13" style="0" width="23"/>
    <col collapsed="false" customWidth="true" hidden="false" outlineLevel="0" max="14" min="14" style="0" width="15"/>
    <col collapsed="false" customWidth="true" hidden="false" outlineLevel="0" max="15" min="15" style="0" width="12"/>
    <col collapsed="false" customWidth="true" hidden="false" outlineLevel="0" max="16" min="16" style="0" width="14.51"/>
    <col collapsed="false" customWidth="true" hidden="false" outlineLevel="0" max="17" min="17" style="0" width="23"/>
    <col collapsed="false" customWidth="true" hidden="false" outlineLevel="0" max="20" min="18" style="0" width="4.4"/>
    <col collapsed="false" customWidth="true" hidden="false" outlineLevel="0" max="21" min="21" style="0" width="7.5"/>
  </cols>
  <sheetData>
    <row r="1" customFormat="false" ht="27.75" hidden="false" customHeight="true" outlineLevel="0" collapsed="false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customFormat="false" ht="3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customFormat="false" ht="15.75" hidden="false" customHeight="true" outlineLevel="0" collapsed="false">
      <c r="A3" s="32" t="s">
        <v>35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 t="s">
        <v>36</v>
      </c>
      <c r="P3" s="33"/>
      <c r="Q3" s="33"/>
      <c r="R3" s="33"/>
      <c r="S3" s="33"/>
      <c r="T3" s="33"/>
      <c r="U3" s="33"/>
    </row>
    <row r="4" customFormat="false" ht="18" hidden="false" customHeight="true" outlineLevel="0" collapsed="false">
      <c r="A4" s="34" t="s">
        <v>37</v>
      </c>
      <c r="B4" s="35" t="s">
        <v>38</v>
      </c>
      <c r="C4" s="35"/>
      <c r="D4" s="35" t="s">
        <v>39</v>
      </c>
      <c r="E4" s="35"/>
      <c r="F4" s="35"/>
      <c r="G4" s="35"/>
      <c r="H4" s="35"/>
      <c r="I4" s="35"/>
      <c r="J4" s="35"/>
      <c r="K4" s="35"/>
      <c r="L4" s="35"/>
      <c r="M4" s="35" t="s">
        <v>40</v>
      </c>
      <c r="N4" s="35"/>
      <c r="O4" s="35"/>
      <c r="P4" s="35"/>
      <c r="Q4" s="35"/>
      <c r="R4" s="35" t="s">
        <v>41</v>
      </c>
      <c r="S4" s="35"/>
      <c r="T4" s="35"/>
      <c r="U4" s="35"/>
    </row>
    <row r="5" customFormat="false" ht="39.75" hidden="false" customHeight="true" outlineLevel="0" collapsed="false">
      <c r="A5" s="34"/>
      <c r="B5" s="36" t="s">
        <v>42</v>
      </c>
      <c r="C5" s="36" t="s">
        <v>43</v>
      </c>
      <c r="D5" s="36" t="s">
        <v>44</v>
      </c>
      <c r="E5" s="36" t="s">
        <v>45</v>
      </c>
      <c r="F5" s="36" t="s">
        <v>46</v>
      </c>
      <c r="G5" s="36" t="s">
        <v>47</v>
      </c>
      <c r="H5" s="36" t="s">
        <v>48</v>
      </c>
      <c r="I5" s="36" t="s">
        <v>49</v>
      </c>
      <c r="J5" s="36" t="s">
        <v>50</v>
      </c>
      <c r="K5" s="36" t="s">
        <v>51</v>
      </c>
      <c r="L5" s="36" t="s">
        <v>52</v>
      </c>
      <c r="M5" s="36" t="s">
        <v>53</v>
      </c>
      <c r="N5" s="36" t="s">
        <v>54</v>
      </c>
      <c r="O5" s="36" t="s">
        <v>55</v>
      </c>
      <c r="P5" s="36" t="s">
        <v>25</v>
      </c>
      <c r="Q5" s="36" t="s">
        <v>56</v>
      </c>
      <c r="R5" s="36" t="s">
        <v>46</v>
      </c>
      <c r="S5" s="36" t="s">
        <v>48</v>
      </c>
      <c r="T5" s="36" t="s">
        <v>51</v>
      </c>
      <c r="U5" s="36" t="s">
        <v>52</v>
      </c>
    </row>
    <row r="6" customFormat="false" ht="51.75" hidden="false" customHeight="true" outlineLevel="0" collapsed="false">
      <c r="A6" s="37" t="n">
        <v>1</v>
      </c>
      <c r="B6" s="38" t="s">
        <v>57</v>
      </c>
      <c r="C6" s="38" t="s">
        <v>58</v>
      </c>
      <c r="D6" s="38" t="s">
        <v>59</v>
      </c>
      <c r="E6" s="38" t="s">
        <v>60</v>
      </c>
      <c r="F6" s="39" t="n">
        <v>7</v>
      </c>
      <c r="G6" s="38" t="s">
        <v>61</v>
      </c>
      <c r="H6" s="39" t="n">
        <v>5</v>
      </c>
      <c r="I6" s="38" t="s">
        <v>62</v>
      </c>
      <c r="J6" s="38" t="s">
        <v>63</v>
      </c>
      <c r="K6" s="39" t="n">
        <v>5</v>
      </c>
      <c r="L6" s="40" t="n">
        <f aca="false">IF(COUNT(F6,H6,K6)=3,F6*H6*K6,"")</f>
        <v>175</v>
      </c>
      <c r="M6" s="38" t="s">
        <v>64</v>
      </c>
      <c r="N6" s="38" t="s">
        <v>65</v>
      </c>
      <c r="O6" s="41" t="n">
        <v>46096</v>
      </c>
      <c r="P6" s="39" t="s">
        <v>30</v>
      </c>
      <c r="Q6" s="38" t="s">
        <v>66</v>
      </c>
      <c r="R6" s="39" t="n">
        <v>7</v>
      </c>
      <c r="S6" s="39" t="n">
        <v>2</v>
      </c>
      <c r="T6" s="39" t="n">
        <v>3</v>
      </c>
      <c r="U6" s="40" t="n">
        <f aca="false">IF(COUNT(R6,S6,T6)=3,R6*S6*T6,"")</f>
        <v>42</v>
      </c>
    </row>
    <row r="7" customFormat="false" ht="51.75" hidden="false" customHeight="true" outlineLevel="0" collapsed="false">
      <c r="A7" s="42" t="n">
        <v>2</v>
      </c>
      <c r="B7" s="43" t="s">
        <v>67</v>
      </c>
      <c r="C7" s="43" t="s">
        <v>68</v>
      </c>
      <c r="D7" s="43" t="s">
        <v>69</v>
      </c>
      <c r="E7" s="43" t="s">
        <v>70</v>
      </c>
      <c r="F7" s="44" t="n">
        <v>8</v>
      </c>
      <c r="G7" s="43" t="s">
        <v>71</v>
      </c>
      <c r="H7" s="44" t="n">
        <v>6</v>
      </c>
      <c r="I7" s="43" t="s">
        <v>72</v>
      </c>
      <c r="J7" s="43" t="s">
        <v>73</v>
      </c>
      <c r="K7" s="44" t="n">
        <v>4</v>
      </c>
      <c r="L7" s="45" t="n">
        <f aca="false">IF(COUNT(F7,H7,K7)=3,F7*H7*K7,"")</f>
        <v>192</v>
      </c>
      <c r="M7" s="43" t="s">
        <v>74</v>
      </c>
      <c r="N7" s="43" t="s">
        <v>75</v>
      </c>
      <c r="O7" s="46" t="n">
        <v>46122</v>
      </c>
      <c r="P7" s="44" t="s">
        <v>28</v>
      </c>
      <c r="Q7" s="43"/>
      <c r="R7" s="44"/>
      <c r="S7" s="44"/>
      <c r="T7" s="44"/>
      <c r="U7" s="47" t="str">
        <f aca="false">IF(COUNT(R7,S7,T7)=3,R7*S7*T7,"")</f>
        <v/>
      </c>
    </row>
    <row r="8" customFormat="false" ht="51.75" hidden="false" customHeight="true" outlineLevel="0" collapsed="false">
      <c r="A8" s="37" t="n">
        <v>3</v>
      </c>
      <c r="B8" s="38" t="s">
        <v>76</v>
      </c>
      <c r="C8" s="38" t="s">
        <v>77</v>
      </c>
      <c r="D8" s="38" t="s">
        <v>78</v>
      </c>
      <c r="E8" s="38" t="s">
        <v>79</v>
      </c>
      <c r="F8" s="39" t="n">
        <v>7</v>
      </c>
      <c r="G8" s="38" t="s">
        <v>80</v>
      </c>
      <c r="H8" s="39" t="n">
        <v>6</v>
      </c>
      <c r="I8" s="38" t="s">
        <v>81</v>
      </c>
      <c r="J8" s="38" t="s">
        <v>82</v>
      </c>
      <c r="K8" s="39" t="n">
        <v>5</v>
      </c>
      <c r="L8" s="40" t="n">
        <f aca="false">IF(COUNT(F8,H8,K8)=3,F8*H8*K8,"")</f>
        <v>210</v>
      </c>
      <c r="M8" s="38" t="s">
        <v>83</v>
      </c>
      <c r="N8" s="38" t="s">
        <v>84</v>
      </c>
      <c r="O8" s="41" t="n">
        <v>46162</v>
      </c>
      <c r="P8" s="39" t="s">
        <v>28</v>
      </c>
      <c r="Q8" s="38"/>
      <c r="R8" s="39"/>
      <c r="S8" s="39"/>
      <c r="T8" s="39"/>
      <c r="U8" s="40" t="str">
        <f aca="false">IF(COUNT(R8,S8,T8)=3,R8*S8*T8,"")</f>
        <v/>
      </c>
    </row>
    <row r="9" customFormat="false" ht="51.75" hidden="false" customHeight="true" outlineLevel="0" collapsed="false">
      <c r="A9" s="42" t="n">
        <v>4</v>
      </c>
      <c r="B9" s="43" t="s">
        <v>85</v>
      </c>
      <c r="C9" s="43" t="s">
        <v>86</v>
      </c>
      <c r="D9" s="43" t="s">
        <v>87</v>
      </c>
      <c r="E9" s="43" t="s">
        <v>88</v>
      </c>
      <c r="F9" s="44" t="n">
        <v>6</v>
      </c>
      <c r="G9" s="43" t="s">
        <v>89</v>
      </c>
      <c r="H9" s="44" t="n">
        <v>5</v>
      </c>
      <c r="I9" s="43" t="s">
        <v>90</v>
      </c>
      <c r="J9" s="43" t="s">
        <v>91</v>
      </c>
      <c r="K9" s="44" t="n">
        <v>4</v>
      </c>
      <c r="L9" s="45" t="n">
        <f aca="false">IF(COUNT(F9,H9,K9)=3,F9*H9*K9,"")</f>
        <v>120</v>
      </c>
      <c r="M9" s="43" t="s">
        <v>92</v>
      </c>
      <c r="N9" s="43" t="s">
        <v>84</v>
      </c>
      <c r="O9" s="46" t="n">
        <v>46112</v>
      </c>
      <c r="P9" s="44" t="s">
        <v>32</v>
      </c>
      <c r="Q9" s="43" t="s">
        <v>93</v>
      </c>
      <c r="R9" s="44" t="n">
        <v>6</v>
      </c>
      <c r="S9" s="44" t="n">
        <v>2</v>
      </c>
      <c r="T9" s="44" t="n">
        <v>2</v>
      </c>
      <c r="U9" s="47" t="n">
        <f aca="false">IF(COUNT(R9,S9,T9)=3,R9*S9*T9,"")</f>
        <v>24</v>
      </c>
    </row>
    <row r="10" customFormat="false" ht="51.75" hidden="false" customHeight="true" outlineLevel="0" collapsed="false">
      <c r="A10" s="37" t="n">
        <v>5</v>
      </c>
      <c r="B10" s="38" t="s">
        <v>94</v>
      </c>
      <c r="C10" s="38" t="s">
        <v>95</v>
      </c>
      <c r="D10" s="38" t="s">
        <v>96</v>
      </c>
      <c r="E10" s="38" t="s">
        <v>97</v>
      </c>
      <c r="F10" s="39" t="n">
        <v>9</v>
      </c>
      <c r="G10" s="38" t="s">
        <v>98</v>
      </c>
      <c r="H10" s="39" t="n">
        <v>4</v>
      </c>
      <c r="I10" s="38" t="s">
        <v>99</v>
      </c>
      <c r="J10" s="38" t="s">
        <v>100</v>
      </c>
      <c r="K10" s="39" t="n">
        <v>4</v>
      </c>
      <c r="L10" s="40" t="n">
        <f aca="false">IF(COUNT(F10,H10,K10)=3,F10*H10*K10,"")</f>
        <v>144</v>
      </c>
      <c r="M10" s="38" t="s">
        <v>101</v>
      </c>
      <c r="N10" s="38" t="s">
        <v>65</v>
      </c>
      <c r="O10" s="41" t="n">
        <v>46142</v>
      </c>
      <c r="P10" s="39" t="s">
        <v>30</v>
      </c>
      <c r="Q10" s="38" t="s">
        <v>102</v>
      </c>
      <c r="R10" s="39" t="n">
        <v>9</v>
      </c>
      <c r="S10" s="39" t="n">
        <v>2</v>
      </c>
      <c r="T10" s="39" t="n">
        <v>3</v>
      </c>
      <c r="U10" s="40" t="n">
        <f aca="false">IF(COUNT(R10,S10,T10)=3,R10*S10*T10,"")</f>
        <v>54</v>
      </c>
    </row>
    <row r="11" customFormat="false" ht="51.75" hidden="false" customHeight="true" outlineLevel="0" collapsed="false">
      <c r="A11" s="42" t="n">
        <v>6</v>
      </c>
      <c r="B11" s="43" t="s">
        <v>103</v>
      </c>
      <c r="C11" s="43" t="s">
        <v>104</v>
      </c>
      <c r="D11" s="43" t="s">
        <v>105</v>
      </c>
      <c r="E11" s="43" t="s">
        <v>106</v>
      </c>
      <c r="F11" s="44" t="n">
        <v>5</v>
      </c>
      <c r="G11" s="43" t="s">
        <v>107</v>
      </c>
      <c r="H11" s="44" t="n">
        <v>5</v>
      </c>
      <c r="I11" s="43" t="s">
        <v>108</v>
      </c>
      <c r="J11" s="43" t="s">
        <v>109</v>
      </c>
      <c r="K11" s="44" t="n">
        <v>4</v>
      </c>
      <c r="L11" s="45" t="n">
        <f aca="false">IF(COUNT(F11,H11,K11)=3,F11*H11*K11,"")</f>
        <v>100</v>
      </c>
      <c r="M11" s="43" t="s">
        <v>110</v>
      </c>
      <c r="N11" s="43" t="s">
        <v>111</v>
      </c>
      <c r="O11" s="46" t="n">
        <v>46150</v>
      </c>
      <c r="P11" s="44" t="s">
        <v>28</v>
      </c>
      <c r="Q11" s="43"/>
      <c r="R11" s="44"/>
      <c r="S11" s="44"/>
      <c r="T11" s="44"/>
      <c r="U11" s="47" t="str">
        <f aca="false">IF(COUNT(R11,S11,T11)=3,R11*S11*T11,"")</f>
        <v/>
      </c>
    </row>
    <row r="12" customFormat="false" ht="51.75" hidden="false" customHeight="true" outlineLevel="0" collapsed="false">
      <c r="A12" s="37"/>
      <c r="B12" s="38"/>
      <c r="C12" s="38"/>
      <c r="D12" s="38"/>
      <c r="E12" s="38"/>
      <c r="F12" s="39"/>
      <c r="G12" s="38"/>
      <c r="H12" s="39"/>
      <c r="I12" s="38"/>
      <c r="J12" s="38"/>
      <c r="K12" s="39"/>
      <c r="L12" s="40" t="str">
        <f aca="false">IF(COUNT(F12,H12,K12)=3,F12*H12*K12,"")</f>
        <v/>
      </c>
      <c r="M12" s="38"/>
      <c r="N12" s="38"/>
      <c r="O12" s="41"/>
      <c r="P12" s="39"/>
      <c r="Q12" s="38"/>
      <c r="R12" s="39"/>
      <c r="S12" s="39"/>
      <c r="T12" s="39"/>
      <c r="U12" s="40" t="str">
        <f aca="false">IF(COUNT(R12,S12,T12)=3,R12*S12*T12,"")</f>
        <v/>
      </c>
    </row>
    <row r="13" customFormat="false" ht="51.75" hidden="false" customHeight="true" outlineLevel="0" collapsed="false">
      <c r="A13" s="42"/>
      <c r="B13" s="43"/>
      <c r="C13" s="43"/>
      <c r="D13" s="43"/>
      <c r="E13" s="43"/>
      <c r="F13" s="44"/>
      <c r="G13" s="43"/>
      <c r="H13" s="44"/>
      <c r="I13" s="43"/>
      <c r="J13" s="43"/>
      <c r="K13" s="44"/>
      <c r="L13" s="45" t="str">
        <f aca="false">IF(COUNT(F13,H13,K13)=3,F13*H13*K13,"")</f>
        <v/>
      </c>
      <c r="M13" s="43"/>
      <c r="N13" s="43"/>
      <c r="O13" s="46"/>
      <c r="P13" s="44"/>
      <c r="Q13" s="43"/>
      <c r="R13" s="44"/>
      <c r="S13" s="44"/>
      <c r="T13" s="44"/>
      <c r="U13" s="47" t="str">
        <f aca="false">IF(COUNT(R13,S13,T13)=3,R13*S13*T13,"")</f>
        <v/>
      </c>
    </row>
    <row r="14" customFormat="false" ht="51.75" hidden="false" customHeight="true" outlineLevel="0" collapsed="false">
      <c r="A14" s="37"/>
      <c r="B14" s="38"/>
      <c r="C14" s="38"/>
      <c r="D14" s="38"/>
      <c r="E14" s="38"/>
      <c r="F14" s="39"/>
      <c r="G14" s="38"/>
      <c r="H14" s="39"/>
      <c r="I14" s="38"/>
      <c r="J14" s="38"/>
      <c r="K14" s="39"/>
      <c r="L14" s="40" t="str">
        <f aca="false">IF(COUNT(F14,H14,K14)=3,F14*H14*K14,"")</f>
        <v/>
      </c>
      <c r="M14" s="38"/>
      <c r="N14" s="38"/>
      <c r="O14" s="41"/>
      <c r="P14" s="39"/>
      <c r="Q14" s="38"/>
      <c r="R14" s="39"/>
      <c r="S14" s="39"/>
      <c r="T14" s="39"/>
      <c r="U14" s="40" t="str">
        <f aca="false">IF(COUNT(R14,S14,T14)=3,R14*S14*T14,"")</f>
        <v/>
      </c>
    </row>
    <row r="15" customFormat="false" ht="51.75" hidden="false" customHeight="true" outlineLevel="0" collapsed="false">
      <c r="A15" s="42"/>
      <c r="B15" s="43"/>
      <c r="C15" s="43"/>
      <c r="D15" s="43"/>
      <c r="E15" s="43"/>
      <c r="F15" s="44"/>
      <c r="G15" s="43"/>
      <c r="H15" s="44"/>
      <c r="I15" s="43"/>
      <c r="J15" s="43"/>
      <c r="K15" s="44"/>
      <c r="L15" s="45" t="str">
        <f aca="false">IF(COUNT(F15,H15,K15)=3,F15*H15*K15,"")</f>
        <v/>
      </c>
      <c r="M15" s="43"/>
      <c r="N15" s="43"/>
      <c r="O15" s="46"/>
      <c r="P15" s="44"/>
      <c r="Q15" s="43"/>
      <c r="R15" s="44"/>
      <c r="S15" s="44"/>
      <c r="T15" s="44"/>
      <c r="U15" s="47" t="str">
        <f aca="false">IF(COUNT(R15,S15,T15)=3,R15*S15*T15,"")</f>
        <v/>
      </c>
    </row>
    <row r="16" customFormat="false" ht="51.75" hidden="false" customHeight="true" outlineLevel="0" collapsed="false">
      <c r="A16" s="37"/>
      <c r="B16" s="38"/>
      <c r="C16" s="38"/>
      <c r="D16" s="38"/>
      <c r="E16" s="38"/>
      <c r="F16" s="39"/>
      <c r="G16" s="38"/>
      <c r="H16" s="39"/>
      <c r="I16" s="38"/>
      <c r="J16" s="38"/>
      <c r="K16" s="39"/>
      <c r="L16" s="40" t="str">
        <f aca="false">IF(COUNT(F16,H16,K16)=3,F16*H16*K16,"")</f>
        <v/>
      </c>
      <c r="M16" s="38"/>
      <c r="N16" s="38"/>
      <c r="O16" s="41"/>
      <c r="P16" s="39"/>
      <c r="Q16" s="38"/>
      <c r="R16" s="39"/>
      <c r="S16" s="39"/>
      <c r="T16" s="39"/>
      <c r="U16" s="40" t="str">
        <f aca="false">IF(COUNT(R16,S16,T16)=3,R16*S16*T16,"")</f>
        <v/>
      </c>
    </row>
    <row r="17" customFormat="false" ht="51.75" hidden="false" customHeight="true" outlineLevel="0" collapsed="false">
      <c r="A17" s="42"/>
      <c r="B17" s="43"/>
      <c r="C17" s="43"/>
      <c r="D17" s="43"/>
      <c r="E17" s="43"/>
      <c r="F17" s="44"/>
      <c r="G17" s="43"/>
      <c r="H17" s="44"/>
      <c r="I17" s="43"/>
      <c r="J17" s="43"/>
      <c r="K17" s="44"/>
      <c r="L17" s="45" t="str">
        <f aca="false">IF(COUNT(F17,H17,K17)=3,F17*H17*K17,"")</f>
        <v/>
      </c>
      <c r="M17" s="43"/>
      <c r="N17" s="43"/>
      <c r="O17" s="46"/>
      <c r="P17" s="44"/>
      <c r="Q17" s="43"/>
      <c r="R17" s="44"/>
      <c r="S17" s="44"/>
      <c r="T17" s="44"/>
      <c r="U17" s="47" t="str">
        <f aca="false">IF(COUNT(R17,S17,T17)=3,R17*S17*T17,"")</f>
        <v/>
      </c>
    </row>
    <row r="18" customFormat="false" ht="51.75" hidden="false" customHeight="true" outlineLevel="0" collapsed="false">
      <c r="A18" s="37"/>
      <c r="B18" s="38"/>
      <c r="C18" s="38"/>
      <c r="D18" s="38"/>
      <c r="E18" s="38"/>
      <c r="F18" s="39"/>
      <c r="G18" s="38"/>
      <c r="H18" s="39"/>
      <c r="I18" s="38"/>
      <c r="J18" s="38"/>
      <c r="K18" s="39"/>
      <c r="L18" s="40" t="str">
        <f aca="false">IF(COUNT(F18,H18,K18)=3,F18*H18*K18,"")</f>
        <v/>
      </c>
      <c r="M18" s="38"/>
      <c r="N18" s="38"/>
      <c r="O18" s="41"/>
      <c r="P18" s="39"/>
      <c r="Q18" s="38"/>
      <c r="R18" s="39"/>
      <c r="S18" s="39"/>
      <c r="T18" s="39"/>
      <c r="U18" s="40" t="str">
        <f aca="false">IF(COUNT(R18,S18,T18)=3,R18*S18*T18,"")</f>
        <v/>
      </c>
    </row>
    <row r="19" customFormat="false" ht="51.75" hidden="false" customHeight="true" outlineLevel="0" collapsed="false">
      <c r="A19" s="42"/>
      <c r="B19" s="43"/>
      <c r="C19" s="43"/>
      <c r="D19" s="43"/>
      <c r="E19" s="43"/>
      <c r="F19" s="44"/>
      <c r="G19" s="43"/>
      <c r="H19" s="44"/>
      <c r="I19" s="43"/>
      <c r="J19" s="43"/>
      <c r="K19" s="44"/>
      <c r="L19" s="45" t="str">
        <f aca="false">IF(COUNT(F19,H19,K19)=3,F19*H19*K19,"")</f>
        <v/>
      </c>
      <c r="M19" s="43"/>
      <c r="N19" s="43"/>
      <c r="O19" s="46"/>
      <c r="P19" s="44"/>
      <c r="Q19" s="43"/>
      <c r="R19" s="44"/>
      <c r="S19" s="44"/>
      <c r="T19" s="44"/>
      <c r="U19" s="47" t="str">
        <f aca="false">IF(COUNT(R19,S19,T19)=3,R19*S19*T19,"")</f>
        <v/>
      </c>
    </row>
    <row r="20" customFormat="false" ht="51.75" hidden="false" customHeight="true" outlineLevel="0" collapsed="false">
      <c r="A20" s="37"/>
      <c r="B20" s="38"/>
      <c r="C20" s="38"/>
      <c r="D20" s="38"/>
      <c r="E20" s="38"/>
      <c r="F20" s="39"/>
      <c r="G20" s="38"/>
      <c r="H20" s="39"/>
      <c r="I20" s="38"/>
      <c r="J20" s="38"/>
      <c r="K20" s="39"/>
      <c r="L20" s="40" t="str">
        <f aca="false">IF(COUNT(F20,H20,K20)=3,F20*H20*K20,"")</f>
        <v/>
      </c>
      <c r="M20" s="38"/>
      <c r="N20" s="38"/>
      <c r="O20" s="41"/>
      <c r="P20" s="39"/>
      <c r="Q20" s="38"/>
      <c r="R20" s="39"/>
      <c r="S20" s="39"/>
      <c r="T20" s="39"/>
      <c r="U20" s="40" t="str">
        <f aca="false">IF(COUNT(R20,S20,T20)=3,R20*S20*T20,"")</f>
        <v/>
      </c>
    </row>
    <row r="21" customFormat="false" ht="51.75" hidden="false" customHeight="true" outlineLevel="0" collapsed="false">
      <c r="A21" s="42"/>
      <c r="B21" s="43"/>
      <c r="C21" s="43"/>
      <c r="D21" s="43"/>
      <c r="E21" s="43"/>
      <c r="F21" s="44"/>
      <c r="G21" s="43"/>
      <c r="H21" s="44"/>
      <c r="I21" s="43"/>
      <c r="J21" s="43"/>
      <c r="K21" s="44"/>
      <c r="L21" s="45" t="str">
        <f aca="false">IF(COUNT(F21,H21,K21)=3,F21*H21*K21,"")</f>
        <v/>
      </c>
      <c r="M21" s="43"/>
      <c r="N21" s="43"/>
      <c r="O21" s="46"/>
      <c r="P21" s="44"/>
      <c r="Q21" s="43"/>
      <c r="R21" s="44"/>
      <c r="S21" s="44"/>
      <c r="T21" s="44"/>
      <c r="U21" s="47" t="str">
        <f aca="false">IF(COUNT(R21,S21,T21)=3,R21*S21*T21,"")</f>
        <v/>
      </c>
    </row>
    <row r="22" customFormat="false" ht="51.75" hidden="false" customHeight="true" outlineLevel="0" collapsed="false">
      <c r="A22" s="37"/>
      <c r="B22" s="38"/>
      <c r="C22" s="38"/>
      <c r="D22" s="38"/>
      <c r="E22" s="38"/>
      <c r="F22" s="39"/>
      <c r="G22" s="38"/>
      <c r="H22" s="39"/>
      <c r="I22" s="38"/>
      <c r="J22" s="38"/>
      <c r="K22" s="39"/>
      <c r="L22" s="40" t="str">
        <f aca="false">IF(COUNT(F22,H22,K22)=3,F22*H22*K22,"")</f>
        <v/>
      </c>
      <c r="M22" s="38"/>
      <c r="N22" s="38"/>
      <c r="O22" s="41"/>
      <c r="P22" s="39"/>
      <c r="Q22" s="38"/>
      <c r="R22" s="39"/>
      <c r="S22" s="39"/>
      <c r="T22" s="39"/>
      <c r="U22" s="40" t="str">
        <f aca="false">IF(COUNT(R22,S22,T22)=3,R22*S22*T22,"")</f>
        <v/>
      </c>
    </row>
    <row r="23" customFormat="false" ht="51.75" hidden="false" customHeight="true" outlineLevel="0" collapsed="false">
      <c r="A23" s="42"/>
      <c r="B23" s="43"/>
      <c r="C23" s="43"/>
      <c r="D23" s="43"/>
      <c r="E23" s="43"/>
      <c r="F23" s="44"/>
      <c r="G23" s="43"/>
      <c r="H23" s="44"/>
      <c r="I23" s="43"/>
      <c r="J23" s="43"/>
      <c r="K23" s="44"/>
      <c r="L23" s="45" t="str">
        <f aca="false">IF(COUNT(F23,H23,K23)=3,F23*H23*K23,"")</f>
        <v/>
      </c>
      <c r="M23" s="43"/>
      <c r="N23" s="43"/>
      <c r="O23" s="46"/>
      <c r="P23" s="44"/>
      <c r="Q23" s="43"/>
      <c r="R23" s="44"/>
      <c r="S23" s="44"/>
      <c r="T23" s="44"/>
      <c r="U23" s="47" t="str">
        <f aca="false">IF(COUNT(R23,S23,T23)=3,R23*S23*T23,"")</f>
        <v/>
      </c>
    </row>
    <row r="24" customFormat="false" ht="51.75" hidden="false" customHeight="true" outlineLevel="0" collapsed="false">
      <c r="A24" s="37"/>
      <c r="B24" s="38"/>
      <c r="C24" s="38"/>
      <c r="D24" s="38"/>
      <c r="E24" s="38"/>
      <c r="F24" s="39"/>
      <c r="G24" s="38"/>
      <c r="H24" s="39"/>
      <c r="I24" s="38"/>
      <c r="J24" s="38"/>
      <c r="K24" s="39"/>
      <c r="L24" s="40" t="str">
        <f aca="false">IF(COUNT(F24,H24,K24)=3,F24*H24*K24,"")</f>
        <v/>
      </c>
      <c r="M24" s="38"/>
      <c r="N24" s="38"/>
      <c r="O24" s="41"/>
      <c r="P24" s="39"/>
      <c r="Q24" s="38"/>
      <c r="R24" s="39"/>
      <c r="S24" s="39"/>
      <c r="T24" s="39"/>
      <c r="U24" s="40" t="str">
        <f aca="false">IF(COUNT(R24,S24,T24)=3,R24*S24*T24,"")</f>
        <v/>
      </c>
    </row>
    <row r="25" customFormat="false" ht="51.75" hidden="false" customHeight="true" outlineLevel="0" collapsed="false">
      <c r="A25" s="42"/>
      <c r="B25" s="43"/>
      <c r="C25" s="43"/>
      <c r="D25" s="43"/>
      <c r="E25" s="43"/>
      <c r="F25" s="44"/>
      <c r="G25" s="43"/>
      <c r="H25" s="44"/>
      <c r="I25" s="43"/>
      <c r="J25" s="43"/>
      <c r="K25" s="44"/>
      <c r="L25" s="45" t="str">
        <f aca="false">IF(COUNT(F25,H25,K25)=3,F25*H25*K25,"")</f>
        <v/>
      </c>
      <c r="M25" s="43"/>
      <c r="N25" s="43"/>
      <c r="O25" s="46"/>
      <c r="P25" s="44"/>
      <c r="Q25" s="43"/>
      <c r="R25" s="44"/>
      <c r="S25" s="44"/>
      <c r="T25" s="44"/>
      <c r="U25" s="47" t="str">
        <f aca="false">IF(COUNT(R25,S25,T25)=3,R25*S25*T25,"")</f>
        <v/>
      </c>
    </row>
    <row r="26" customFormat="false" ht="51.75" hidden="false" customHeight="true" outlineLevel="0" collapsed="false">
      <c r="A26" s="37"/>
      <c r="B26" s="38"/>
      <c r="C26" s="38"/>
      <c r="D26" s="38"/>
      <c r="E26" s="38"/>
      <c r="F26" s="39"/>
      <c r="G26" s="38"/>
      <c r="H26" s="39"/>
      <c r="I26" s="38"/>
      <c r="J26" s="38"/>
      <c r="K26" s="39"/>
      <c r="L26" s="40" t="str">
        <f aca="false">IF(COUNT(F26,H26,K26)=3,F26*H26*K26,"")</f>
        <v/>
      </c>
      <c r="M26" s="38"/>
      <c r="N26" s="38"/>
      <c r="O26" s="41"/>
      <c r="P26" s="39"/>
      <c r="Q26" s="38"/>
      <c r="R26" s="39"/>
      <c r="S26" s="39"/>
      <c r="T26" s="39"/>
      <c r="U26" s="40" t="str">
        <f aca="false">IF(COUNT(R26,S26,T26)=3,R26*S26*T26,"")</f>
        <v/>
      </c>
    </row>
    <row r="27" customFormat="false" ht="51.75" hidden="false" customHeight="true" outlineLevel="0" collapsed="false">
      <c r="A27" s="42"/>
      <c r="B27" s="43"/>
      <c r="C27" s="43"/>
      <c r="D27" s="43"/>
      <c r="E27" s="43"/>
      <c r="F27" s="44"/>
      <c r="G27" s="43"/>
      <c r="H27" s="44"/>
      <c r="I27" s="43"/>
      <c r="J27" s="43"/>
      <c r="K27" s="44"/>
      <c r="L27" s="45" t="str">
        <f aca="false">IF(COUNT(F27,H27,K27)=3,F27*H27*K27,"")</f>
        <v/>
      </c>
      <c r="M27" s="43"/>
      <c r="N27" s="43"/>
      <c r="O27" s="46"/>
      <c r="P27" s="44"/>
      <c r="Q27" s="43"/>
      <c r="R27" s="44"/>
      <c r="S27" s="44"/>
      <c r="T27" s="44"/>
      <c r="U27" s="47" t="str">
        <f aca="false">IF(COUNT(R27,S27,T27)=3,R27*S27*T27,"")</f>
        <v/>
      </c>
    </row>
    <row r="28" customFormat="false" ht="51.75" hidden="false" customHeight="true" outlineLevel="0" collapsed="false">
      <c r="A28" s="37"/>
      <c r="B28" s="38"/>
      <c r="C28" s="38"/>
      <c r="D28" s="38"/>
      <c r="E28" s="38"/>
      <c r="F28" s="39"/>
      <c r="G28" s="38"/>
      <c r="H28" s="39"/>
      <c r="I28" s="38"/>
      <c r="J28" s="38"/>
      <c r="K28" s="39"/>
      <c r="L28" s="40" t="str">
        <f aca="false">IF(COUNT(F28,H28,K28)=3,F28*H28*K28,"")</f>
        <v/>
      </c>
      <c r="M28" s="38"/>
      <c r="N28" s="38"/>
      <c r="O28" s="41"/>
      <c r="P28" s="39"/>
      <c r="Q28" s="38"/>
      <c r="R28" s="39"/>
      <c r="S28" s="39"/>
      <c r="T28" s="39"/>
      <c r="U28" s="40" t="str">
        <f aca="false">IF(COUNT(R28,S28,T28)=3,R28*S28*T28,"")</f>
        <v/>
      </c>
    </row>
    <row r="29" customFormat="false" ht="51.75" hidden="false" customHeight="true" outlineLevel="0" collapsed="false">
      <c r="A29" s="42"/>
      <c r="B29" s="43"/>
      <c r="C29" s="43"/>
      <c r="D29" s="43"/>
      <c r="E29" s="43"/>
      <c r="F29" s="44"/>
      <c r="G29" s="43"/>
      <c r="H29" s="44"/>
      <c r="I29" s="43"/>
      <c r="J29" s="43"/>
      <c r="K29" s="44"/>
      <c r="L29" s="45" t="str">
        <f aca="false">IF(COUNT(F29,H29,K29)=3,F29*H29*K29,"")</f>
        <v/>
      </c>
      <c r="M29" s="43"/>
      <c r="N29" s="43"/>
      <c r="O29" s="46"/>
      <c r="P29" s="44"/>
      <c r="Q29" s="43"/>
      <c r="R29" s="44"/>
      <c r="S29" s="44"/>
      <c r="T29" s="44"/>
      <c r="U29" s="47" t="str">
        <f aca="false">IF(COUNT(R29,S29,T29)=3,R29*S29*T29,"")</f>
        <v/>
      </c>
    </row>
    <row r="30" customFormat="false" ht="51.75" hidden="false" customHeight="true" outlineLevel="0" collapsed="false">
      <c r="A30" s="37"/>
      <c r="B30" s="38"/>
      <c r="C30" s="38"/>
      <c r="D30" s="38"/>
      <c r="E30" s="38"/>
      <c r="F30" s="39"/>
      <c r="G30" s="38"/>
      <c r="H30" s="39"/>
      <c r="I30" s="38"/>
      <c r="J30" s="38"/>
      <c r="K30" s="39"/>
      <c r="L30" s="40" t="str">
        <f aca="false">IF(COUNT(F30,H30,K30)=3,F30*H30*K30,"")</f>
        <v/>
      </c>
      <c r="M30" s="38"/>
      <c r="N30" s="38"/>
      <c r="O30" s="41"/>
      <c r="P30" s="39"/>
      <c r="Q30" s="38"/>
      <c r="R30" s="39"/>
      <c r="S30" s="39"/>
      <c r="T30" s="39"/>
      <c r="U30" s="40" t="str">
        <f aca="false">IF(COUNT(R30,S30,T30)=3,R30*S30*T30,"")</f>
        <v/>
      </c>
    </row>
    <row r="31" customFormat="false" ht="51.75" hidden="false" customHeight="true" outlineLevel="0" collapsed="false">
      <c r="A31" s="42"/>
      <c r="B31" s="43"/>
      <c r="C31" s="43"/>
      <c r="D31" s="43"/>
      <c r="E31" s="43"/>
      <c r="F31" s="44"/>
      <c r="G31" s="43"/>
      <c r="H31" s="44"/>
      <c r="I31" s="43"/>
      <c r="J31" s="43"/>
      <c r="K31" s="44"/>
      <c r="L31" s="45" t="str">
        <f aca="false">IF(COUNT(F31,H31,K31)=3,F31*H31*K31,"")</f>
        <v/>
      </c>
      <c r="M31" s="43"/>
      <c r="N31" s="43"/>
      <c r="O31" s="46"/>
      <c r="P31" s="44"/>
      <c r="Q31" s="43"/>
      <c r="R31" s="44"/>
      <c r="S31" s="44"/>
      <c r="T31" s="44"/>
      <c r="U31" s="47" t="str">
        <f aca="false">IF(COUNT(R31,S31,T31)=3,R31*S31*T31,"")</f>
        <v/>
      </c>
    </row>
    <row r="32" customFormat="false" ht="51.75" hidden="false" customHeight="true" outlineLevel="0" collapsed="false">
      <c r="A32" s="37"/>
      <c r="B32" s="38"/>
      <c r="C32" s="38"/>
      <c r="D32" s="38"/>
      <c r="E32" s="38"/>
      <c r="F32" s="39"/>
      <c r="G32" s="38"/>
      <c r="H32" s="39"/>
      <c r="I32" s="38"/>
      <c r="J32" s="38"/>
      <c r="K32" s="39"/>
      <c r="L32" s="40" t="str">
        <f aca="false">IF(COUNT(F32,H32,K32)=3,F32*H32*K32,"")</f>
        <v/>
      </c>
      <c r="M32" s="38"/>
      <c r="N32" s="38"/>
      <c r="O32" s="41"/>
      <c r="P32" s="39"/>
      <c r="Q32" s="38"/>
      <c r="R32" s="39"/>
      <c r="S32" s="39"/>
      <c r="T32" s="39"/>
      <c r="U32" s="40" t="str">
        <f aca="false">IF(COUNT(R32,S32,T32)=3,R32*S32*T32,"")</f>
        <v/>
      </c>
    </row>
    <row r="33" customFormat="false" ht="51.75" hidden="false" customHeight="true" outlineLevel="0" collapsed="false">
      <c r="A33" s="42"/>
      <c r="B33" s="43"/>
      <c r="C33" s="43"/>
      <c r="D33" s="43"/>
      <c r="E33" s="43"/>
      <c r="F33" s="44"/>
      <c r="G33" s="43"/>
      <c r="H33" s="44"/>
      <c r="I33" s="43"/>
      <c r="J33" s="43"/>
      <c r="K33" s="44"/>
      <c r="L33" s="45" t="str">
        <f aca="false">IF(COUNT(F33,H33,K33)=3,F33*H33*K33,"")</f>
        <v/>
      </c>
      <c r="M33" s="43"/>
      <c r="N33" s="43"/>
      <c r="O33" s="46"/>
      <c r="P33" s="44"/>
      <c r="Q33" s="43"/>
      <c r="R33" s="44"/>
      <c r="S33" s="44"/>
      <c r="T33" s="44"/>
      <c r="U33" s="47" t="str">
        <f aca="false">IF(COUNT(R33,S33,T33)=3,R33*S33*T33,"")</f>
        <v/>
      </c>
    </row>
    <row r="34" customFormat="false" ht="51.75" hidden="false" customHeight="true" outlineLevel="0" collapsed="false">
      <c r="A34" s="37"/>
      <c r="B34" s="38"/>
      <c r="C34" s="38"/>
      <c r="D34" s="38"/>
      <c r="E34" s="38"/>
      <c r="F34" s="39"/>
      <c r="G34" s="38"/>
      <c r="H34" s="39"/>
      <c r="I34" s="38"/>
      <c r="J34" s="38"/>
      <c r="K34" s="39"/>
      <c r="L34" s="40" t="str">
        <f aca="false">IF(COUNT(F34,H34,K34)=3,F34*H34*K34,"")</f>
        <v/>
      </c>
      <c r="M34" s="38"/>
      <c r="N34" s="38"/>
      <c r="O34" s="41"/>
      <c r="P34" s="39"/>
      <c r="Q34" s="38"/>
      <c r="R34" s="39"/>
      <c r="S34" s="39"/>
      <c r="T34" s="39"/>
      <c r="U34" s="40" t="str">
        <f aca="false">IF(COUNT(R34,S34,T34)=3,R34*S34*T34,"")</f>
        <v/>
      </c>
    </row>
    <row r="35" customFormat="false" ht="51.75" hidden="false" customHeight="true" outlineLevel="0" collapsed="false">
      <c r="A35" s="42"/>
      <c r="B35" s="43"/>
      <c r="C35" s="43"/>
      <c r="D35" s="43"/>
      <c r="E35" s="43"/>
      <c r="F35" s="44"/>
      <c r="G35" s="43"/>
      <c r="H35" s="44"/>
      <c r="I35" s="43"/>
      <c r="J35" s="43"/>
      <c r="K35" s="44"/>
      <c r="L35" s="45" t="str">
        <f aca="false">IF(COUNT(F35,H35,K35)=3,F35*H35*K35,"")</f>
        <v/>
      </c>
      <c r="M35" s="43"/>
      <c r="N35" s="43"/>
      <c r="O35" s="46"/>
      <c r="P35" s="44"/>
      <c r="Q35" s="43"/>
      <c r="R35" s="44"/>
      <c r="S35" s="44"/>
      <c r="T35" s="44"/>
      <c r="U35" s="47" t="str">
        <f aca="false">IF(COUNT(R35,S35,T35)=3,R35*S35*T35,"")</f>
        <v/>
      </c>
    </row>
    <row r="36" customFormat="false" ht="51.75" hidden="false" customHeight="true" outlineLevel="0" collapsed="false">
      <c r="A36" s="37"/>
      <c r="B36" s="38"/>
      <c r="C36" s="38"/>
      <c r="D36" s="38"/>
      <c r="E36" s="38"/>
      <c r="F36" s="39"/>
      <c r="G36" s="38"/>
      <c r="H36" s="39"/>
      <c r="I36" s="38"/>
      <c r="J36" s="38"/>
      <c r="K36" s="39"/>
      <c r="L36" s="40" t="str">
        <f aca="false">IF(COUNT(F36,H36,K36)=3,F36*H36*K36,"")</f>
        <v/>
      </c>
      <c r="M36" s="38"/>
      <c r="N36" s="38"/>
      <c r="O36" s="41"/>
      <c r="P36" s="39"/>
      <c r="Q36" s="38"/>
      <c r="R36" s="39"/>
      <c r="S36" s="39"/>
      <c r="T36" s="39"/>
      <c r="U36" s="40" t="str">
        <f aca="false">IF(COUNT(R36,S36,T36)=3,R36*S36*T36,"")</f>
        <v/>
      </c>
    </row>
    <row r="37" customFormat="false" ht="51.75" hidden="false" customHeight="true" outlineLevel="0" collapsed="false">
      <c r="A37" s="42"/>
      <c r="B37" s="43"/>
      <c r="C37" s="43"/>
      <c r="D37" s="43"/>
      <c r="E37" s="43"/>
      <c r="F37" s="44"/>
      <c r="G37" s="43"/>
      <c r="H37" s="44"/>
      <c r="I37" s="43"/>
      <c r="J37" s="43"/>
      <c r="K37" s="44"/>
      <c r="L37" s="45" t="str">
        <f aca="false">IF(COUNT(F37,H37,K37)=3,F37*H37*K37,"")</f>
        <v/>
      </c>
      <c r="M37" s="43"/>
      <c r="N37" s="43"/>
      <c r="O37" s="46"/>
      <c r="P37" s="44"/>
      <c r="Q37" s="43"/>
      <c r="R37" s="44"/>
      <c r="S37" s="44"/>
      <c r="T37" s="44"/>
      <c r="U37" s="47" t="str">
        <f aca="false">IF(COUNT(R37,S37,T37)=3,R37*S37*T37,"")</f>
        <v/>
      </c>
    </row>
    <row r="38" customFormat="false" ht="51.75" hidden="false" customHeight="true" outlineLevel="0" collapsed="false">
      <c r="A38" s="37"/>
      <c r="B38" s="38"/>
      <c r="C38" s="38"/>
      <c r="D38" s="38"/>
      <c r="E38" s="38"/>
      <c r="F38" s="39"/>
      <c r="G38" s="38"/>
      <c r="H38" s="39"/>
      <c r="I38" s="38"/>
      <c r="J38" s="38"/>
      <c r="K38" s="39"/>
      <c r="L38" s="40" t="str">
        <f aca="false">IF(COUNT(F38,H38,K38)=3,F38*H38*K38,"")</f>
        <v/>
      </c>
      <c r="M38" s="38"/>
      <c r="N38" s="38"/>
      <c r="O38" s="41"/>
      <c r="P38" s="39"/>
      <c r="Q38" s="38"/>
      <c r="R38" s="39"/>
      <c r="S38" s="39"/>
      <c r="T38" s="39"/>
      <c r="U38" s="40" t="str">
        <f aca="false">IF(COUNT(R38,S38,T38)=3,R38*S38*T38,"")</f>
        <v/>
      </c>
    </row>
    <row r="39" customFormat="false" ht="51.75" hidden="false" customHeight="true" outlineLevel="0" collapsed="false">
      <c r="A39" s="42"/>
      <c r="B39" s="43"/>
      <c r="C39" s="43"/>
      <c r="D39" s="43"/>
      <c r="E39" s="43"/>
      <c r="F39" s="44"/>
      <c r="G39" s="43"/>
      <c r="H39" s="44"/>
      <c r="I39" s="43"/>
      <c r="J39" s="43"/>
      <c r="K39" s="44"/>
      <c r="L39" s="45" t="str">
        <f aca="false">IF(COUNT(F39,H39,K39)=3,F39*H39*K39,"")</f>
        <v/>
      </c>
      <c r="M39" s="43"/>
      <c r="N39" s="43"/>
      <c r="O39" s="46"/>
      <c r="P39" s="44"/>
      <c r="Q39" s="43"/>
      <c r="R39" s="44"/>
      <c r="S39" s="44"/>
      <c r="T39" s="44"/>
      <c r="U39" s="47" t="str">
        <f aca="false">IF(COUNT(R39,S39,T39)=3,R39*S39*T39,"")</f>
        <v/>
      </c>
    </row>
    <row r="40" customFormat="false" ht="51.75" hidden="false" customHeight="true" outlineLevel="0" collapsed="false">
      <c r="A40" s="37"/>
      <c r="B40" s="38"/>
      <c r="C40" s="38"/>
      <c r="D40" s="38"/>
      <c r="E40" s="38"/>
      <c r="F40" s="39"/>
      <c r="G40" s="38"/>
      <c r="H40" s="39"/>
      <c r="I40" s="38"/>
      <c r="J40" s="38"/>
      <c r="K40" s="39"/>
      <c r="L40" s="40" t="str">
        <f aca="false">IF(COUNT(F40,H40,K40)=3,F40*H40*K40,"")</f>
        <v/>
      </c>
      <c r="M40" s="38"/>
      <c r="N40" s="38"/>
      <c r="O40" s="41"/>
      <c r="P40" s="39"/>
      <c r="Q40" s="38"/>
      <c r="R40" s="39"/>
      <c r="S40" s="39"/>
      <c r="T40" s="39"/>
      <c r="U40" s="40" t="str">
        <f aca="false">IF(COUNT(R40,S40,T40)=3,R40*S40*T40,"")</f>
        <v/>
      </c>
    </row>
    <row r="41" customFormat="false" ht="51.75" hidden="false" customHeight="true" outlineLevel="0" collapsed="false">
      <c r="A41" s="42"/>
      <c r="B41" s="43"/>
      <c r="C41" s="43"/>
      <c r="D41" s="43"/>
      <c r="E41" s="43"/>
      <c r="F41" s="44"/>
      <c r="G41" s="43"/>
      <c r="H41" s="44"/>
      <c r="I41" s="43"/>
      <c r="J41" s="43"/>
      <c r="K41" s="44"/>
      <c r="L41" s="45" t="str">
        <f aca="false">IF(COUNT(F41,H41,K41)=3,F41*H41*K41,"")</f>
        <v/>
      </c>
      <c r="M41" s="43"/>
      <c r="N41" s="43"/>
      <c r="O41" s="46"/>
      <c r="P41" s="44"/>
      <c r="Q41" s="43"/>
      <c r="R41" s="44"/>
      <c r="S41" s="44"/>
      <c r="T41" s="44"/>
      <c r="U41" s="47" t="str">
        <f aca="false">IF(COUNT(R41,S41,T41)=3,R41*S41*T41,"")</f>
        <v/>
      </c>
    </row>
    <row r="42" customFormat="false" ht="51.75" hidden="false" customHeight="true" outlineLevel="0" collapsed="false">
      <c r="A42" s="37"/>
      <c r="B42" s="38"/>
      <c r="C42" s="38"/>
      <c r="D42" s="38"/>
      <c r="E42" s="38"/>
      <c r="F42" s="39"/>
      <c r="G42" s="38"/>
      <c r="H42" s="39"/>
      <c r="I42" s="38"/>
      <c r="J42" s="38"/>
      <c r="K42" s="39"/>
      <c r="L42" s="40" t="str">
        <f aca="false">IF(COUNT(F42,H42,K42)=3,F42*H42*K42,"")</f>
        <v/>
      </c>
      <c r="M42" s="38"/>
      <c r="N42" s="38"/>
      <c r="O42" s="41"/>
      <c r="P42" s="39"/>
      <c r="Q42" s="38"/>
      <c r="R42" s="39"/>
      <c r="S42" s="39"/>
      <c r="T42" s="39"/>
      <c r="U42" s="40" t="str">
        <f aca="false">IF(COUNT(R42,S42,T42)=3,R42*S42*T42,"")</f>
        <v/>
      </c>
    </row>
    <row r="43" customFormat="false" ht="51.75" hidden="false" customHeight="true" outlineLevel="0" collapsed="false">
      <c r="A43" s="42"/>
      <c r="B43" s="43"/>
      <c r="C43" s="43"/>
      <c r="D43" s="43"/>
      <c r="E43" s="43"/>
      <c r="F43" s="44"/>
      <c r="G43" s="43"/>
      <c r="H43" s="44"/>
      <c r="I43" s="43"/>
      <c r="J43" s="43"/>
      <c r="K43" s="44"/>
      <c r="L43" s="45" t="str">
        <f aca="false">IF(COUNT(F43,H43,K43)=3,F43*H43*K43,"")</f>
        <v/>
      </c>
      <c r="M43" s="43"/>
      <c r="N43" s="43"/>
      <c r="O43" s="46"/>
      <c r="P43" s="44"/>
      <c r="Q43" s="43"/>
      <c r="R43" s="44"/>
      <c r="S43" s="44"/>
      <c r="T43" s="44"/>
      <c r="U43" s="47" t="str">
        <f aca="false">IF(COUNT(R43,S43,T43)=3,R43*S43*T43,"")</f>
        <v/>
      </c>
    </row>
    <row r="44" customFormat="false" ht="51.75" hidden="false" customHeight="true" outlineLevel="0" collapsed="false">
      <c r="A44" s="37"/>
      <c r="B44" s="38"/>
      <c r="C44" s="38"/>
      <c r="D44" s="38"/>
      <c r="E44" s="38"/>
      <c r="F44" s="39"/>
      <c r="G44" s="38"/>
      <c r="H44" s="39"/>
      <c r="I44" s="38"/>
      <c r="J44" s="38"/>
      <c r="K44" s="39"/>
      <c r="L44" s="40" t="str">
        <f aca="false">IF(COUNT(F44,H44,K44)=3,F44*H44*K44,"")</f>
        <v/>
      </c>
      <c r="M44" s="38"/>
      <c r="N44" s="38"/>
      <c r="O44" s="41"/>
      <c r="P44" s="39"/>
      <c r="Q44" s="38"/>
      <c r="R44" s="39"/>
      <c r="S44" s="39"/>
      <c r="T44" s="39"/>
      <c r="U44" s="40" t="str">
        <f aca="false">IF(COUNT(R44,S44,T44)=3,R44*S44*T44,"")</f>
        <v/>
      </c>
    </row>
    <row r="45" customFormat="false" ht="51.75" hidden="false" customHeight="true" outlineLevel="0" collapsed="false">
      <c r="A45" s="42"/>
      <c r="B45" s="43"/>
      <c r="C45" s="43"/>
      <c r="D45" s="43"/>
      <c r="E45" s="43"/>
      <c r="F45" s="44"/>
      <c r="G45" s="43"/>
      <c r="H45" s="44"/>
      <c r="I45" s="43"/>
      <c r="J45" s="43"/>
      <c r="K45" s="44"/>
      <c r="L45" s="45" t="str">
        <f aca="false">IF(COUNT(F45,H45,K45)=3,F45*H45*K45,"")</f>
        <v/>
      </c>
      <c r="M45" s="43"/>
      <c r="N45" s="43"/>
      <c r="O45" s="46"/>
      <c r="P45" s="44"/>
      <c r="Q45" s="43"/>
      <c r="R45" s="44"/>
      <c r="S45" s="44"/>
      <c r="T45" s="44"/>
      <c r="U45" s="47" t="str">
        <f aca="false">IF(COUNT(R45,S45,T45)=3,R45*S45*T45,"")</f>
        <v/>
      </c>
    </row>
  </sheetData>
  <mergeCells count="8">
    <mergeCell ref="A1:U1"/>
    <mergeCell ref="A3:N3"/>
    <mergeCell ref="O3:U3"/>
    <mergeCell ref="A4:A5"/>
    <mergeCell ref="B4:C4"/>
    <mergeCell ref="D4:L4"/>
    <mergeCell ref="M4:Q4"/>
    <mergeCell ref="R4:U4"/>
  </mergeCells>
  <conditionalFormatting sqref="F6:F45">
    <cfRule type="cellIs" priority="2" operator="between" aboveAverage="0" equalAverage="0" bottom="0" percent="0" rank="0" text="" dxfId="0">
      <formula>1</formula>
      <formula>3</formula>
    </cfRule>
    <cfRule type="cellIs" priority="3" operator="between" aboveAverage="0" equalAverage="0" bottom="0" percent="0" rank="0" text="" dxfId="1">
      <formula>4</formula>
      <formula>6</formula>
    </cfRule>
    <cfRule type="cellIs" priority="4" operator="between" aboveAverage="0" equalAverage="0" bottom="0" percent="0" rank="0" text="" dxfId="2">
      <formula>7</formula>
      <formula>10</formula>
    </cfRule>
  </conditionalFormatting>
  <conditionalFormatting sqref="H6:H45">
    <cfRule type="cellIs" priority="5" operator="between" aboveAverage="0" equalAverage="0" bottom="0" percent="0" rank="0" text="" dxfId="0">
      <formula>1</formula>
      <formula>3</formula>
    </cfRule>
    <cfRule type="cellIs" priority="6" operator="between" aboveAverage="0" equalAverage="0" bottom="0" percent="0" rank="0" text="" dxfId="1">
      <formula>4</formula>
      <formula>6</formula>
    </cfRule>
    <cfRule type="cellIs" priority="7" operator="between" aboveAverage="0" equalAverage="0" bottom="0" percent="0" rank="0" text="" dxfId="2">
      <formula>7</formula>
      <formula>10</formula>
    </cfRule>
  </conditionalFormatting>
  <conditionalFormatting sqref="K6:K45">
    <cfRule type="cellIs" priority="8" operator="between" aboveAverage="0" equalAverage="0" bottom="0" percent="0" rank="0" text="" dxfId="0">
      <formula>1</formula>
      <formula>3</formula>
    </cfRule>
    <cfRule type="cellIs" priority="9" operator="between" aboveAverage="0" equalAverage="0" bottom="0" percent="0" rank="0" text="" dxfId="1">
      <formula>4</formula>
      <formula>6</formula>
    </cfRule>
    <cfRule type="cellIs" priority="10" operator="between" aboveAverage="0" equalAverage="0" bottom="0" percent="0" rank="0" text="" dxfId="2">
      <formula>7</formula>
      <formula>10</formula>
    </cfRule>
  </conditionalFormatting>
  <conditionalFormatting sqref="R6:R45">
    <cfRule type="cellIs" priority="11" operator="between" aboveAverage="0" equalAverage="0" bottom="0" percent="0" rank="0" text="" dxfId="0">
      <formula>1</formula>
      <formula>3</formula>
    </cfRule>
    <cfRule type="cellIs" priority="12" operator="between" aboveAverage="0" equalAverage="0" bottom="0" percent="0" rank="0" text="" dxfId="1">
      <formula>4</formula>
      <formula>6</formula>
    </cfRule>
    <cfRule type="cellIs" priority="13" operator="between" aboveAverage="0" equalAverage="0" bottom="0" percent="0" rank="0" text="" dxfId="2">
      <formula>7</formula>
      <formula>10</formula>
    </cfRule>
  </conditionalFormatting>
  <conditionalFormatting sqref="S6:S45">
    <cfRule type="cellIs" priority="14" operator="between" aboveAverage="0" equalAverage="0" bottom="0" percent="0" rank="0" text="" dxfId="0">
      <formula>1</formula>
      <formula>3</formula>
    </cfRule>
    <cfRule type="cellIs" priority="15" operator="between" aboveAverage="0" equalAverage="0" bottom="0" percent="0" rank="0" text="" dxfId="1">
      <formula>4</formula>
      <formula>6</formula>
    </cfRule>
    <cfRule type="cellIs" priority="16" operator="between" aboveAverage="0" equalAverage="0" bottom="0" percent="0" rank="0" text="" dxfId="2">
      <formula>7</formula>
      <formula>10</formula>
    </cfRule>
  </conditionalFormatting>
  <conditionalFormatting sqref="T6:T45">
    <cfRule type="cellIs" priority="17" operator="between" aboveAverage="0" equalAverage="0" bottom="0" percent="0" rank="0" text="" dxfId="0">
      <formula>1</formula>
      <formula>3</formula>
    </cfRule>
    <cfRule type="cellIs" priority="18" operator="between" aboveAverage="0" equalAverage="0" bottom="0" percent="0" rank="0" text="" dxfId="1">
      <formula>4</formula>
      <formula>6</formula>
    </cfRule>
    <cfRule type="cellIs" priority="19" operator="between" aboveAverage="0" equalAverage="0" bottom="0" percent="0" rank="0" text="" dxfId="2">
      <formula>7</formula>
      <formula>10</formula>
    </cfRule>
  </conditionalFormatting>
  <conditionalFormatting sqref="L6:L45">
    <cfRule type="cellIs" priority="20" operator="greaterThanOrEqual" aboveAverage="0" equalAverage="0" bottom="0" percent="0" rank="0" text="" dxfId="2">
      <formula>200</formula>
    </cfRule>
    <cfRule type="cellIs" priority="21" operator="between" aboveAverage="0" equalAverage="0" bottom="0" percent="0" rank="0" text="" dxfId="1">
      <formula>100</formula>
      <formula>199</formula>
    </cfRule>
    <cfRule type="cellIs" priority="22" operator="between" aboveAverage="0" equalAverage="0" bottom="0" percent="0" rank="0" text="" dxfId="0">
      <formula>1</formula>
      <formula>99</formula>
    </cfRule>
  </conditionalFormatting>
  <conditionalFormatting sqref="U6:U45">
    <cfRule type="cellIs" priority="23" operator="greaterThanOrEqual" aboveAverage="0" equalAverage="0" bottom="0" percent="0" rank="0" text="" dxfId="2">
      <formula>200</formula>
    </cfRule>
    <cfRule type="cellIs" priority="24" operator="between" aboveAverage="0" equalAverage="0" bottom="0" percent="0" rank="0" text="" dxfId="1">
      <formula>100</formula>
      <formula>199</formula>
    </cfRule>
    <cfRule type="cellIs" priority="25" operator="between" aboveAverage="0" equalAverage="0" bottom="0" percent="0" rank="0" text="" dxfId="0">
      <formula>1</formula>
      <formula>99</formula>
    </cfRule>
  </conditionalFormatting>
  <conditionalFormatting sqref="P6:P45">
    <cfRule type="cellIs" priority="26" operator="equal" aboveAverage="0" equalAverage="0" bottom="0" percent="0" rank="0" text="" dxfId="2">
      <formula>"Offen"</formula>
    </cfRule>
    <cfRule type="cellIs" priority="27" operator="equal" aboveAverage="0" equalAverage="0" bottom="0" percent="0" rank="0" text="" dxfId="1">
      <formula>"In Bearbeitung"</formula>
    </cfRule>
    <cfRule type="cellIs" priority="28" operator="equal" aboveAverage="0" equalAverage="0" bottom="0" percent="0" rank="0" text="" dxfId="0">
      <formula>"Erledigt"</formula>
    </cfRule>
  </conditionalFormatting>
  <dataValidations count="2">
    <dataValidation allowBlank="true" error="Bitte 1–10 wählen." errorStyle="stop" errorTitle="Ungültig" operator="between" showDropDown="false" showErrorMessage="false" showInputMessage="false" sqref="F6:F45 H6:H45 K6:K45 R6:T45" type="list">
      <formula1>"1,2,3,4,5,6,7,8,9,10"</formula1>
      <formula2>0</formula2>
    </dataValidation>
    <dataValidation allowBlank="true" errorStyle="stop" operator="between" showDropDown="false" showErrorMessage="false" showInputMessage="false" sqref="P6:P45" type="list">
      <formula1>"Offen,In Bearbeitung,Erledigt"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11"/>
    <col collapsed="false" customWidth="true" hidden="false" outlineLevel="0" max="3" min="3" style="0" width="82"/>
    <col collapsed="false" customWidth="true" hidden="false" outlineLevel="0" max="4" min="4" style="0" width="2.4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25.5" hidden="false" customHeight="true" outlineLevel="0" collapsed="false">
      <c r="A2" s="1"/>
      <c r="B2" s="31" t="s">
        <v>112</v>
      </c>
      <c r="C2" s="31"/>
      <c r="D2" s="1"/>
    </row>
    <row r="3" customFormat="false" ht="15.75" hidden="false" customHeight="true" outlineLevel="0" collapsed="false">
      <c r="A3" s="1"/>
      <c r="B3" s="48" t="s">
        <v>113</v>
      </c>
      <c r="C3" s="48"/>
      <c r="D3" s="1"/>
    </row>
    <row r="4" customFormat="false" ht="3" hidden="false" customHeight="true" outlineLevel="0" collapsed="false">
      <c r="A4" s="1"/>
      <c r="B4" s="7"/>
      <c r="C4" s="7"/>
      <c r="D4" s="1"/>
    </row>
    <row r="5" customFormat="false" ht="15" hidden="false" customHeight="false" outlineLevel="0" collapsed="false">
      <c r="A5" s="1"/>
      <c r="B5" s="1"/>
      <c r="C5" s="1"/>
      <c r="D5" s="1"/>
    </row>
    <row r="6" customFormat="false" ht="27.75" hidden="false" customHeight="true" outlineLevel="0" collapsed="false">
      <c r="A6" s="1"/>
      <c r="B6" s="49" t="s">
        <v>114</v>
      </c>
      <c r="C6" s="49"/>
      <c r="D6" s="1"/>
    </row>
    <row r="7" customFormat="false" ht="15" hidden="false" customHeight="false" outlineLevel="0" collapsed="false">
      <c r="A7" s="1"/>
      <c r="B7" s="1"/>
      <c r="C7" s="1"/>
      <c r="D7" s="1"/>
    </row>
    <row r="8" customFormat="false" ht="19.5" hidden="false" customHeight="true" outlineLevel="0" collapsed="false">
      <c r="A8" s="1"/>
      <c r="B8" s="17" t="s">
        <v>115</v>
      </c>
      <c r="C8" s="17"/>
      <c r="D8" s="1"/>
    </row>
    <row r="9" customFormat="false" ht="15.75" hidden="false" customHeight="true" outlineLevel="0" collapsed="false">
      <c r="A9" s="1"/>
      <c r="B9" s="50" t="s">
        <v>116</v>
      </c>
      <c r="C9" s="51" t="s">
        <v>117</v>
      </c>
      <c r="D9" s="1"/>
    </row>
    <row r="10" customFormat="false" ht="15" hidden="false" customHeight="true" outlineLevel="0" collapsed="false">
      <c r="A10" s="1"/>
      <c r="B10" s="52" t="n">
        <v>10</v>
      </c>
      <c r="C10" s="38" t="s">
        <v>118</v>
      </c>
      <c r="D10" s="1"/>
    </row>
    <row r="11" customFormat="false" ht="15" hidden="false" customHeight="true" outlineLevel="0" collapsed="false">
      <c r="A11" s="1"/>
      <c r="B11" s="52" t="n">
        <v>9</v>
      </c>
      <c r="C11" s="38" t="s">
        <v>119</v>
      </c>
      <c r="D11" s="1"/>
    </row>
    <row r="12" customFormat="false" ht="15" hidden="false" customHeight="true" outlineLevel="0" collapsed="false">
      <c r="A12" s="1"/>
      <c r="B12" s="52" t="n">
        <v>8</v>
      </c>
      <c r="C12" s="38" t="s">
        <v>120</v>
      </c>
      <c r="D12" s="1"/>
    </row>
    <row r="13" customFormat="false" ht="15" hidden="false" customHeight="true" outlineLevel="0" collapsed="false">
      <c r="A13" s="1"/>
      <c r="B13" s="52" t="n">
        <v>7</v>
      </c>
      <c r="C13" s="38" t="s">
        <v>121</v>
      </c>
      <c r="D13" s="1"/>
    </row>
    <row r="14" customFormat="false" ht="15" hidden="false" customHeight="true" outlineLevel="0" collapsed="false">
      <c r="A14" s="1"/>
      <c r="B14" s="53" t="n">
        <v>6</v>
      </c>
      <c r="C14" s="38" t="s">
        <v>122</v>
      </c>
      <c r="D14" s="1"/>
    </row>
    <row r="15" customFormat="false" ht="15" hidden="false" customHeight="true" outlineLevel="0" collapsed="false">
      <c r="A15" s="1"/>
      <c r="B15" s="53" t="n">
        <v>5</v>
      </c>
      <c r="C15" s="38" t="s">
        <v>123</v>
      </c>
      <c r="D15" s="1"/>
    </row>
    <row r="16" customFormat="false" ht="15" hidden="false" customHeight="true" outlineLevel="0" collapsed="false">
      <c r="A16" s="1"/>
      <c r="B16" s="53" t="n">
        <v>4</v>
      </c>
      <c r="C16" s="38" t="s">
        <v>124</v>
      </c>
      <c r="D16" s="1"/>
    </row>
    <row r="17" customFormat="false" ht="15" hidden="false" customHeight="true" outlineLevel="0" collapsed="false">
      <c r="A17" s="1"/>
      <c r="B17" s="54" t="n">
        <v>3</v>
      </c>
      <c r="C17" s="38" t="s">
        <v>125</v>
      </c>
      <c r="D17" s="1"/>
    </row>
    <row r="18" customFormat="false" ht="15" hidden="false" customHeight="true" outlineLevel="0" collapsed="false">
      <c r="A18" s="1"/>
      <c r="B18" s="54" t="n">
        <v>2</v>
      </c>
      <c r="C18" s="38" t="s">
        <v>126</v>
      </c>
      <c r="D18" s="1"/>
    </row>
    <row r="19" customFormat="false" ht="15" hidden="false" customHeight="true" outlineLevel="0" collapsed="false">
      <c r="A19" s="1"/>
      <c r="B19" s="54" t="n">
        <v>1</v>
      </c>
      <c r="C19" s="38" t="s">
        <v>127</v>
      </c>
      <c r="D19" s="1"/>
    </row>
    <row r="20" customFormat="false" ht="15" hidden="false" customHeight="false" outlineLevel="0" collapsed="false">
      <c r="A20" s="1"/>
      <c r="B20" s="1"/>
      <c r="C20" s="1"/>
      <c r="D20" s="1"/>
    </row>
    <row r="21" customFormat="false" ht="19.5" hidden="false" customHeight="true" outlineLevel="0" collapsed="false">
      <c r="A21" s="1"/>
      <c r="B21" s="17" t="s">
        <v>128</v>
      </c>
      <c r="C21" s="17"/>
      <c r="D21" s="1"/>
    </row>
    <row r="22" customFormat="false" ht="15.75" hidden="false" customHeight="true" outlineLevel="0" collapsed="false">
      <c r="A22" s="1"/>
      <c r="B22" s="50" t="s">
        <v>116</v>
      </c>
      <c r="C22" s="51" t="s">
        <v>117</v>
      </c>
      <c r="D22" s="1"/>
    </row>
    <row r="23" customFormat="false" ht="15" hidden="false" customHeight="true" outlineLevel="0" collapsed="false">
      <c r="A23" s="1"/>
      <c r="B23" s="52" t="n">
        <v>10</v>
      </c>
      <c r="C23" s="38" t="s">
        <v>129</v>
      </c>
      <c r="D23" s="1"/>
    </row>
    <row r="24" customFormat="false" ht="15" hidden="false" customHeight="true" outlineLevel="0" collapsed="false">
      <c r="A24" s="1"/>
      <c r="B24" s="52" t="n">
        <v>9</v>
      </c>
      <c r="C24" s="38" t="s">
        <v>130</v>
      </c>
      <c r="D24" s="1"/>
    </row>
    <row r="25" customFormat="false" ht="15" hidden="false" customHeight="true" outlineLevel="0" collapsed="false">
      <c r="A25" s="1"/>
      <c r="B25" s="52" t="n">
        <v>8</v>
      </c>
      <c r="C25" s="38" t="s">
        <v>131</v>
      </c>
      <c r="D25" s="1"/>
    </row>
    <row r="26" customFormat="false" ht="15" hidden="false" customHeight="true" outlineLevel="0" collapsed="false">
      <c r="A26" s="1"/>
      <c r="B26" s="52" t="n">
        <v>7</v>
      </c>
      <c r="C26" s="38" t="s">
        <v>132</v>
      </c>
      <c r="D26" s="1"/>
    </row>
    <row r="27" customFormat="false" ht="15" hidden="false" customHeight="true" outlineLevel="0" collapsed="false">
      <c r="A27" s="1"/>
      <c r="B27" s="53" t="n">
        <v>6</v>
      </c>
      <c r="C27" s="38" t="s">
        <v>133</v>
      </c>
      <c r="D27" s="1"/>
    </row>
    <row r="28" customFormat="false" ht="15" hidden="false" customHeight="true" outlineLevel="0" collapsed="false">
      <c r="A28" s="1"/>
      <c r="B28" s="53" t="n">
        <v>5</v>
      </c>
      <c r="C28" s="38" t="s">
        <v>134</v>
      </c>
      <c r="D28" s="1"/>
    </row>
    <row r="29" customFormat="false" ht="15" hidden="false" customHeight="true" outlineLevel="0" collapsed="false">
      <c r="A29" s="1"/>
      <c r="B29" s="53" t="n">
        <v>4</v>
      </c>
      <c r="C29" s="38" t="s">
        <v>135</v>
      </c>
      <c r="D29" s="1"/>
    </row>
    <row r="30" customFormat="false" ht="15" hidden="false" customHeight="true" outlineLevel="0" collapsed="false">
      <c r="A30" s="1"/>
      <c r="B30" s="54" t="n">
        <v>3</v>
      </c>
      <c r="C30" s="38" t="s">
        <v>136</v>
      </c>
      <c r="D30" s="1"/>
    </row>
    <row r="31" customFormat="false" ht="15" hidden="false" customHeight="true" outlineLevel="0" collapsed="false">
      <c r="A31" s="1"/>
      <c r="B31" s="54" t="n">
        <v>2</v>
      </c>
      <c r="C31" s="38" t="s">
        <v>137</v>
      </c>
      <c r="D31" s="1"/>
    </row>
    <row r="32" customFormat="false" ht="15" hidden="false" customHeight="true" outlineLevel="0" collapsed="false">
      <c r="A32" s="1"/>
      <c r="B32" s="54" t="n">
        <v>1</v>
      </c>
      <c r="C32" s="38" t="s">
        <v>138</v>
      </c>
      <c r="D32" s="1"/>
    </row>
    <row r="33" customFormat="false" ht="15" hidden="false" customHeight="false" outlineLevel="0" collapsed="false">
      <c r="A33" s="1"/>
      <c r="B33" s="1"/>
      <c r="C33" s="1"/>
      <c r="D33" s="1"/>
    </row>
    <row r="34" customFormat="false" ht="19.5" hidden="false" customHeight="true" outlineLevel="0" collapsed="false">
      <c r="A34" s="1"/>
      <c r="B34" s="17" t="s">
        <v>139</v>
      </c>
      <c r="C34" s="17"/>
      <c r="D34" s="1"/>
    </row>
    <row r="35" customFormat="false" ht="15.75" hidden="false" customHeight="true" outlineLevel="0" collapsed="false">
      <c r="A35" s="1"/>
      <c r="B35" s="50" t="s">
        <v>116</v>
      </c>
      <c r="C35" s="51" t="s">
        <v>117</v>
      </c>
      <c r="D35" s="1"/>
    </row>
    <row r="36" customFormat="false" ht="15" hidden="false" customHeight="true" outlineLevel="0" collapsed="false">
      <c r="A36" s="1"/>
      <c r="B36" s="52" t="n">
        <v>10</v>
      </c>
      <c r="C36" s="38" t="s">
        <v>140</v>
      </c>
      <c r="D36" s="1"/>
    </row>
    <row r="37" customFormat="false" ht="15" hidden="false" customHeight="true" outlineLevel="0" collapsed="false">
      <c r="A37" s="1"/>
      <c r="B37" s="52" t="n">
        <v>9</v>
      </c>
      <c r="C37" s="38" t="s">
        <v>141</v>
      </c>
      <c r="D37" s="1"/>
    </row>
    <row r="38" customFormat="false" ht="15" hidden="false" customHeight="true" outlineLevel="0" collapsed="false">
      <c r="A38" s="1"/>
      <c r="B38" s="52" t="n">
        <v>8</v>
      </c>
      <c r="C38" s="38" t="s">
        <v>142</v>
      </c>
      <c r="D38" s="1"/>
    </row>
    <row r="39" customFormat="false" ht="15" hidden="false" customHeight="true" outlineLevel="0" collapsed="false">
      <c r="A39" s="1"/>
      <c r="B39" s="52" t="n">
        <v>7</v>
      </c>
      <c r="C39" s="38" t="s">
        <v>143</v>
      </c>
      <c r="D39" s="1"/>
    </row>
    <row r="40" customFormat="false" ht="15" hidden="false" customHeight="true" outlineLevel="0" collapsed="false">
      <c r="A40" s="1"/>
      <c r="B40" s="53" t="n">
        <v>6</v>
      </c>
      <c r="C40" s="38" t="s">
        <v>144</v>
      </c>
      <c r="D40" s="1"/>
    </row>
    <row r="41" customFormat="false" ht="15" hidden="false" customHeight="true" outlineLevel="0" collapsed="false">
      <c r="A41" s="1"/>
      <c r="B41" s="53" t="n">
        <v>5</v>
      </c>
      <c r="C41" s="38" t="s">
        <v>145</v>
      </c>
      <c r="D41" s="1"/>
    </row>
    <row r="42" customFormat="false" ht="15" hidden="false" customHeight="true" outlineLevel="0" collapsed="false">
      <c r="A42" s="1"/>
      <c r="B42" s="53" t="n">
        <v>4</v>
      </c>
      <c r="C42" s="38" t="s">
        <v>146</v>
      </c>
      <c r="D42" s="1"/>
    </row>
    <row r="43" customFormat="false" ht="15" hidden="false" customHeight="true" outlineLevel="0" collapsed="false">
      <c r="A43" s="1"/>
      <c r="B43" s="54" t="n">
        <v>3</v>
      </c>
      <c r="C43" s="38" t="s">
        <v>147</v>
      </c>
      <c r="D43" s="1"/>
    </row>
    <row r="44" customFormat="false" ht="15" hidden="false" customHeight="true" outlineLevel="0" collapsed="false">
      <c r="A44" s="1"/>
      <c r="B44" s="54" t="n">
        <v>2</v>
      </c>
      <c r="C44" s="38" t="s">
        <v>148</v>
      </c>
      <c r="D44" s="1"/>
    </row>
    <row r="45" customFormat="false" ht="15" hidden="false" customHeight="true" outlineLevel="0" collapsed="false">
      <c r="A45" s="1"/>
      <c r="B45" s="54" t="n">
        <v>1</v>
      </c>
      <c r="C45" s="38" t="s">
        <v>149</v>
      </c>
      <c r="D45" s="1"/>
    </row>
    <row r="46" customFormat="false" ht="15" hidden="false" customHeight="false" outlineLevel="0" collapsed="false">
      <c r="A46" s="1"/>
      <c r="B46" s="1"/>
      <c r="C46" s="1"/>
      <c r="D46" s="1"/>
    </row>
    <row r="47" customFormat="false" ht="15" hidden="false" customHeight="false" outlineLevel="0" collapsed="false">
      <c r="A47" s="1"/>
      <c r="B47" s="1"/>
      <c r="C47" s="1"/>
      <c r="D47" s="1"/>
    </row>
    <row r="48" customFormat="false" ht="19.5" hidden="false" customHeight="true" outlineLevel="0" collapsed="false">
      <c r="A48" s="1"/>
      <c r="B48" s="17" t="s">
        <v>150</v>
      </c>
      <c r="C48" s="17"/>
      <c r="D48" s="1"/>
    </row>
    <row r="49" customFormat="false" ht="15.75" hidden="false" customHeight="true" outlineLevel="0" collapsed="false">
      <c r="A49" s="1"/>
      <c r="B49" s="50" t="s">
        <v>52</v>
      </c>
      <c r="C49" s="51" t="s">
        <v>151</v>
      </c>
      <c r="D49" s="1"/>
    </row>
    <row r="50" customFormat="false" ht="15.75" hidden="false" customHeight="true" outlineLevel="0" collapsed="false">
      <c r="A50" s="1"/>
      <c r="B50" s="55" t="s">
        <v>152</v>
      </c>
      <c r="C50" s="38" t="s">
        <v>153</v>
      </c>
      <c r="D50" s="1"/>
    </row>
    <row r="51" customFormat="false" ht="15.75" hidden="false" customHeight="true" outlineLevel="0" collapsed="false">
      <c r="A51" s="1"/>
      <c r="B51" s="56" t="s">
        <v>154</v>
      </c>
      <c r="C51" s="38" t="s">
        <v>155</v>
      </c>
      <c r="D51" s="1"/>
    </row>
    <row r="52" customFormat="false" ht="15.75" hidden="false" customHeight="true" outlineLevel="0" collapsed="false">
      <c r="A52" s="1"/>
      <c r="B52" s="57" t="s">
        <v>156</v>
      </c>
      <c r="C52" s="38" t="s">
        <v>157</v>
      </c>
      <c r="D52" s="1"/>
    </row>
    <row r="53" customFormat="false" ht="25.5" hidden="false" customHeight="true" outlineLevel="0" collapsed="false">
      <c r="A53" s="1"/>
      <c r="B53" s="58" t="s">
        <v>158</v>
      </c>
      <c r="C53" s="58"/>
      <c r="D53" s="1"/>
    </row>
    <row r="54" customFormat="false" ht="15" hidden="false" customHeight="false" outlineLevel="0" collapsed="false">
      <c r="A54" s="1"/>
      <c r="B54" s="1"/>
      <c r="C54" s="1"/>
      <c r="D54" s="1"/>
    </row>
    <row r="55" customFormat="false" ht="19.5" hidden="false" customHeight="true" outlineLevel="0" collapsed="false">
      <c r="A55" s="1"/>
      <c r="B55" s="17" t="s">
        <v>159</v>
      </c>
      <c r="C55" s="17"/>
      <c r="D55" s="1"/>
    </row>
    <row r="56" customFormat="false" ht="15.75" hidden="false" customHeight="true" outlineLevel="0" collapsed="false">
      <c r="A56" s="1"/>
      <c r="B56" s="57" t="s">
        <v>28</v>
      </c>
      <c r="C56" s="38" t="s">
        <v>160</v>
      </c>
      <c r="D56" s="1"/>
    </row>
    <row r="57" customFormat="false" ht="15.75" hidden="false" customHeight="true" outlineLevel="0" collapsed="false">
      <c r="A57" s="1"/>
      <c r="B57" s="56" t="s">
        <v>30</v>
      </c>
      <c r="C57" s="38" t="s">
        <v>161</v>
      </c>
      <c r="D57" s="1"/>
    </row>
    <row r="58" customFormat="false" ht="15.75" hidden="false" customHeight="true" outlineLevel="0" collapsed="false">
      <c r="A58" s="1"/>
      <c r="B58" s="55" t="s">
        <v>32</v>
      </c>
      <c r="C58" s="38" t="s">
        <v>162</v>
      </c>
      <c r="D58" s="1"/>
    </row>
    <row r="59" customFormat="false" ht="15" hidden="false" customHeight="false" outlineLevel="0" collapsed="false">
      <c r="A59" s="1"/>
      <c r="B59" s="1"/>
      <c r="C59" s="1"/>
      <c r="D59" s="1"/>
    </row>
    <row r="60" customFormat="false" ht="15" hidden="false" customHeight="false" outlineLevel="0" collapsed="false">
      <c r="A60" s="1"/>
      <c r="B60" s="1"/>
      <c r="C60" s="1"/>
      <c r="D60" s="1"/>
    </row>
  </sheetData>
  <mergeCells count="9">
    <mergeCell ref="B2:C2"/>
    <mergeCell ref="B3:C3"/>
    <mergeCell ref="B6:C6"/>
    <mergeCell ref="B8:C8"/>
    <mergeCell ref="B21:C21"/>
    <mergeCell ref="B34:C34"/>
    <mergeCell ref="B48:C48"/>
    <mergeCell ref="B53:C53"/>
    <mergeCell ref="B55:C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2026-09-09T10:20:18Z</dcterms:created>
  <dc:creator>openpyxl</dc:creator>
  <dc:description/>
  <dc:language>en-US</dc:language>
  <cp:lastModifiedBy/>
  <dcterms:modified xsi:type="dcterms:W3CDTF">2026-09-09T10:20:20Z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