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eförderungspapier" sheetId="1" state="visible" r:id="rId3"/>
    <sheet name="Hinweis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<sst xmlns="http://schemas.openxmlformats.org/spreadsheetml/2006/main" count="160" uniqueCount="141">
  <si>
    <t xml:space="preserve">BEFÖRDERUNGSPAPIER</t>
  </si>
  <si>
    <t xml:space="preserve">Belegnummer</t>
  </si>
  <si>
    <t xml:space="preserve">BP-2026-0042</t>
  </si>
  <si>
    <t xml:space="preserve">für die Beförderung gefährlicher Güter gemäß ADR · Kapitel 5.4</t>
  </si>
  <si>
    <t xml:space="preserve">Datum</t>
  </si>
  <si>
    <t xml:space="preserve">15.06.2026</t>
  </si>
  <si>
    <t xml:space="preserve">Seite</t>
  </si>
  <si>
    <t xml:space="preserve">1 von 1</t>
  </si>
  <si>
    <t xml:space="preserve">ABSENDER</t>
  </si>
  <si>
    <t xml:space="preserve">EMPFÄNGER</t>
  </si>
  <si>
    <t xml:space="preserve">BEFÖRDERER / FAHRZEUG</t>
  </si>
  <si>
    <t xml:space="preserve">Name</t>
  </si>
  <si>
    <t xml:space="preserve">Muster Chemie GmbH</t>
  </si>
  <si>
    <t xml:space="preserve">Beispiel Handel AG</t>
  </si>
  <si>
    <t xml:space="preserve">Firma</t>
  </si>
  <si>
    <t xml:space="preserve">Muster Logistik GmbH</t>
  </si>
  <si>
    <t xml:space="preserve">Straße</t>
  </si>
  <si>
    <t xml:space="preserve">Industriestraße 12</t>
  </si>
  <si>
    <t xml:space="preserve">Gewerbepark 4</t>
  </si>
  <si>
    <t xml:space="preserve">Kennz.</t>
  </si>
  <si>
    <t xml:space="preserve">M-AB 1234</t>
  </si>
  <si>
    <t xml:space="preserve">PLZ / Ort</t>
  </si>
  <si>
    <t xml:space="preserve">68159 Mannheim</t>
  </si>
  <si>
    <t xml:space="preserve">04109 Leipzig</t>
  </si>
  <si>
    <t xml:space="preserve">Fahrer</t>
  </si>
  <si>
    <t xml:space="preserve">Max Mustermann</t>
  </si>
  <si>
    <t xml:space="preserve">Land</t>
  </si>
  <si>
    <t xml:space="preserve">Deutschland</t>
  </si>
  <si>
    <t xml:space="preserve">Telefon</t>
  </si>
  <si>
    <t xml:space="preserve">+49 89 0000000</t>
  </si>
  <si>
    <t xml:space="preserve">+49 621 0000000</t>
  </si>
  <si>
    <t xml:space="preserve">+49 341 0000000</t>
  </si>
  <si>
    <t xml:space="preserve">ADR</t>
  </si>
  <si>
    <t xml:space="preserve">gültig bis 2029</t>
  </si>
  <si>
    <t xml:space="preserve">ANGABEN ZUR BEFÖRDERUNG</t>
  </si>
  <si>
    <t xml:space="preserve">Abgangsort</t>
  </si>
  <si>
    <t xml:space="preserve">Mannheim</t>
  </si>
  <si>
    <t xml:space="preserve">Bestimmungsort</t>
  </si>
  <si>
    <t xml:space="preserve">Leipzig</t>
  </si>
  <si>
    <t xml:space="preserve">Bef.-Datum</t>
  </si>
  <si>
    <t xml:space="preserve">Verkehrsträger</t>
  </si>
  <si>
    <t xml:space="preserve">Straße (ADR)</t>
  </si>
  <si>
    <t xml:space="preserve">VERZEICHNIS DER GEFÄHRLICHEN GÜTER  (Angaben gemäß ADR 5.4.1.1.1)</t>
  </si>
  <si>
    <t xml:space="preserve">Pos.</t>
  </si>
  <si>
    <t xml:space="preserve">UN-Nr.</t>
  </si>
  <si>
    <t xml:space="preserve">Offizielle Benennung für die Beförderung</t>
  </si>
  <si>
    <t xml:space="preserve">Klasse /
Gefahrzettel</t>
  </si>
  <si>
    <t xml:space="preserve">VG</t>
  </si>
  <si>
    <t xml:space="preserve">Klass.-
code</t>
  </si>
  <si>
    <t xml:space="preserve">Tunnel-
code</t>
  </si>
  <si>
    <t xml:space="preserve">Anzahl</t>
  </si>
  <si>
    <t xml:space="preserve">Art der Verpackung</t>
  </si>
  <si>
    <t xml:space="preserve">Menge</t>
  </si>
  <si>
    <t xml:space="preserve">Einheit</t>
  </si>
  <si>
    <t xml:space="preserve">Bef.-
Kat.</t>
  </si>
  <si>
    <t xml:space="preserve">Faktor</t>
  </si>
  <si>
    <t xml:space="preserve">Punkte</t>
  </si>
  <si>
    <t xml:space="preserve">BENZIN</t>
  </si>
  <si>
    <t xml:space="preserve">3</t>
  </si>
  <si>
    <t xml:space="preserve">II</t>
  </si>
  <si>
    <t xml:space="preserve">F1</t>
  </si>
  <si>
    <t xml:space="preserve">D/E</t>
  </si>
  <si>
    <t xml:space="preserve">Fässer (1A1)</t>
  </si>
  <si>
    <t xml:space="preserve">L</t>
  </si>
  <si>
    <t xml:space="preserve">FARBE</t>
  </si>
  <si>
    <t xml:space="preserve">III</t>
  </si>
  <si>
    <t xml:space="preserve">Kanister</t>
  </si>
  <si>
    <t xml:space="preserve">NATRIUMHYDROXID, FEST</t>
  </si>
  <si>
    <t xml:space="preserve">8</t>
  </si>
  <si>
    <t xml:space="preserve">C6</t>
  </si>
  <si>
    <t xml:space="preserve">E</t>
  </si>
  <si>
    <t xml:space="preserve">Säcke</t>
  </si>
  <si>
    <t xml:space="preserve">kg</t>
  </si>
  <si>
    <t xml:space="preserve">UMWELTGEFÄHRDENDER STOFF, FEST, N.A.G.</t>
  </si>
  <si>
    <t xml:space="preserve">9</t>
  </si>
  <si>
    <t xml:space="preserve">M7</t>
  </si>
  <si>
    <t xml:space="preserve">Fässer</t>
  </si>
  <si>
    <t xml:space="preserve">KOHLENWASSERSTOFFGAS, GEMISCH, VERFLÜSSIGT, N.A.G. (Propan, Butan)</t>
  </si>
  <si>
    <t xml:space="preserve">2.1</t>
  </si>
  <si>
    <t xml:space="preserve">–</t>
  </si>
  <si>
    <t xml:space="preserve">2F</t>
  </si>
  <si>
    <t xml:space="preserve">B/D</t>
  </si>
  <si>
    <t xml:space="preserve">Flaschen</t>
  </si>
  <si>
    <t xml:space="preserve">MENGENBERECHNUNG NACH UNTERABSCHNITT 1.1.3.6 ADR  (Freistellungsgrenze 1000 Punkte)</t>
  </si>
  <si>
    <t xml:space="preserve">Bef.-Kategorie</t>
  </si>
  <si>
    <t xml:space="preserve">Menge gesamt</t>
  </si>
  <si>
    <t xml:space="preserve">Punkte gesamt</t>
  </si>
  <si>
    <t xml:space="preserve">Freistellung nach Unterabschnitt 1.1.3.6 ADR</t>
  </si>
  <si>
    <t xml:space="preserve">Kategorie 1</t>
  </si>
  <si>
    <t xml:space="preserve">Kategorie 2</t>
  </si>
  <si>
    <t xml:space="preserve">Kategorie 3</t>
  </si>
  <si>
    <t xml:space="preserve">Kategorie 4</t>
  </si>
  <si>
    <t xml:space="preserve">Summe</t>
  </si>
  <si>
    <t xml:space="preserve">VORSCHRIFTSMÄSSIGER EINTRAG IM BEFÖRDERUNGSPAPIER  (automatisch erzeugt, 5.4.1.1.1)</t>
  </si>
  <si>
    <t xml:space="preserve">ERKLÄRUNG &amp; UNTERSCHRIFTEN</t>
  </si>
  <si>
    <t xml:space="preserve">Hiermit wird erklärt, dass der Inhalt dieser Sendung vollständig und genau durch die oben angegebene offizielle Benennung beschrieben ist, korrekt klassifiziert, verpackt, gekennzeichnet und bezettelt wurde und sich in jeder Hinsicht in ordnungsgemäßem Zustand für die Beförderung gemäß den Vorschriften des ADR befindet.</t>
  </si>
  <si>
    <t xml:space="preserve">Schriftliche Weisungen nach 5.4.3 ADR mitgeführt:  ☒ ja  ☐ nein        Begrenzte Mengen (3.4) / Freigestellte Mengen (3.5):  ☐ ja  ☒ nein</t>
  </si>
  <si>
    <t xml:space="preserve">Absender</t>
  </si>
  <si>
    <t xml:space="preserve">Fahrer/in (Übernahme)</t>
  </si>
  <si>
    <t xml:space="preserve">Ort, Datum / Unterschrift</t>
  </si>
  <si>
    <t xml:space="preserve">Hinweise, rechtliche Grundlagen und Ausfüllhilfe: siehe Blatt »Hinweise«.</t>
  </si>
  <si>
    <t xml:space="preserve">   HINWEISE &amp; RECHTLICHE GRUNDLAGEN</t>
  </si>
  <si>
    <t xml:space="preserve">   Ausfüllhilfe zum ADR-Beförderungspapier</t>
  </si>
  <si>
    <t xml:space="preserve">Pflichtangaben nach ADR 5.4.1.1.1</t>
  </si>
  <si>
    <t xml:space="preserve">a) UN-Nummer</t>
  </si>
  <si>
    <t xml:space="preserve">Vorangestellt »UN«, z. B. UN 1203.</t>
  </si>
  <si>
    <t xml:space="preserve">b) Offizielle Benennung</t>
  </si>
  <si>
    <t xml:space="preserve">Benennung für die Beförderung nach 3.1.2, ggf. mit technischer Bezeichnung in Klammern.</t>
  </si>
  <si>
    <t xml:space="preserve">c) Klasse / Gefahrzettel</t>
  </si>
  <si>
    <t xml:space="preserve">Nummern der Gefahrzettel bzw. Klasse (Spalte 5 der Tabelle A).</t>
  </si>
  <si>
    <t xml:space="preserve">d) Verpackungsgruppe</t>
  </si>
  <si>
    <t xml:space="preserve">Soweit zugeordnet, ggf. mit »VG« vorangestellt (I, II oder III).</t>
  </si>
  <si>
    <t xml:space="preserve">k) Tunnelbeschränkungscode</t>
  </si>
  <si>
    <t xml:space="preserve">In Großbuchstaben und Klammern, z. B. (D/E).</t>
  </si>
  <si>
    <t xml:space="preserve">Reihenfolge</t>
  </si>
  <si>
    <t xml:space="preserve">a) b) c) d) k) müssen in dieser Reihenfolge und ohne Einschübe stehen.</t>
  </si>
  <si>
    <t xml:space="preserve">Weitere Angaben</t>
  </si>
  <si>
    <t xml:space="preserve">Anzahl und Art der Versandstücke, Gesamtmenge, Absender und Empfänger (Reihenfolge frei).</t>
  </si>
  <si>
    <t xml:space="preserve">Berechnung nach 1.1.3.6 (Freistellungsgrenze)</t>
  </si>
  <si>
    <t xml:space="preserve">Prinzip</t>
  </si>
  <si>
    <t xml:space="preserve">Je Beförderungseinheit wird die Menge jeder Kategorie mit ihrem Faktor multipliziert und summiert.</t>
  </si>
  <si>
    <t xml:space="preserve">Faktoren</t>
  </si>
  <si>
    <t xml:space="preserve">Kategorie 1 × 50 · Kategorie 2 × 3 · Kategorie 3 × 1 · Kategorie 4 × 0.</t>
  </si>
  <si>
    <t xml:space="preserve">Kategorie 0</t>
  </si>
  <si>
    <t xml:space="preserve">Keine Freistellung möglich – volle ADR-Pflichten.</t>
  </si>
  <si>
    <t xml:space="preserve">Grenze</t>
  </si>
  <si>
    <t xml:space="preserve">Liegt die Summe bei höchstens 1000 Punkten, ist die Freistellung nach 1.1.3.6 anwendbar.</t>
  </si>
  <si>
    <t xml:space="preserve">Automatik</t>
  </si>
  <si>
    <t xml:space="preserve">Die Spalten »Faktor« und »Punkte« sowie die Statusanzeige berechnen sich selbst.</t>
  </si>
  <si>
    <t xml:space="preserve">Bedienung der Vorlage</t>
  </si>
  <si>
    <t xml:space="preserve">1 · Kopfdaten</t>
  </si>
  <si>
    <t xml:space="preserve">Absender, Empfänger, Beförderer und Beförderungsangaben ausfüllen (blaue Felder).</t>
  </si>
  <si>
    <t xml:space="preserve">2 · Güter erfassen</t>
  </si>
  <si>
    <t xml:space="preserve">Je Zeile ein Gut eintragen; VG, Tunnelcode, Einheit und Kategorie per Auswahlmenü.</t>
  </si>
  <si>
    <t xml:space="preserve">3 · Prüfen</t>
  </si>
  <si>
    <t xml:space="preserve">Der vorschriftsmäßige Eintragstext wird automatisch erzeugt; Punkte und Status werden berechnet.</t>
  </si>
  <si>
    <t xml:space="preserve">Farbcodierung</t>
  </si>
  <si>
    <t xml:space="preserve">Blau = Eingabe · Schwarz = automatisch berechnet.</t>
  </si>
  <si>
    <t xml:space="preserve">Aufbewahrung</t>
  </si>
  <si>
    <t xml:space="preserve">Das Beförderungspapier ist mindestens 3 Monate aufzubewahren (5.4.4.1 ADR).</t>
  </si>
  <si>
    <t xml:space="preserve">Hinweis: Diese Vorlage ist eine allgemeine Arbeitshilfe mit Beispieldaten. Maßgeblich ist stets der jeweils gültige Wortlaut des ADR. Alle Beispielangaben sind frei erfunden.</t>
  </si>
</sst>
</file>

<file path=xl/styles.xml><?xml version="1.0" encoding="utf-8"?>
<styleSheet xmlns="http://schemas.openxmlformats.org/spreadsheetml/2006/main">
  <numFmts count="4">
    <numFmt numFmtId="164" formatCode="General"/>
    <numFmt numFmtId="165" formatCode="0"/>
    <numFmt numFmtId="166" formatCode="#,##0.###"/>
    <numFmt numFmtId="167" formatCode="#,##0"/>
  </numFmts>
  <fonts count="22">
    <font>
      <sz val="11"/>
      <color theme="1"/>
      <name val="Calibri"/>
      <family val="2"/>
      <charset val="1"/>
    </font>
    <font>
      <sz val="10"/>
      <name val="Arial"/>
      <family val="0"/>
    </font>
    <font>
      <sz val="10"/>
      <name val="Arial"/>
      <family val="0"/>
    </font>
    <font>
      <sz val="10"/>
      <name val="Arial"/>
      <family val="0"/>
    </font>
    <font>
      <b val="true"/>
      <sz val="18"/>
      <color rgb="FFFFFFFF"/>
      <name val="Calibri"/>
      <family val="0"/>
      <charset val="1"/>
    </font>
    <font>
      <sz val="9"/>
      <color rgb="FFD7DAE0"/>
      <name val="Calibri"/>
      <family val="0"/>
      <charset val="1"/>
    </font>
    <font>
      <b val="true"/>
      <sz val="9"/>
      <color rgb="FFFFFFFF"/>
      <name val="Calibri"/>
      <family val="0"/>
      <charset val="1"/>
    </font>
    <font>
      <sz val="10"/>
      <color rgb="FFD7DAE0"/>
      <name val="Calibri"/>
      <family val="0"/>
      <charset val="1"/>
    </font>
    <font>
      <b val="true"/>
      <sz val="10"/>
      <color rgb="FFFFFFFF"/>
      <name val="Calibri"/>
      <family val="0"/>
      <charset val="1"/>
    </font>
    <font>
      <b val="true"/>
      <sz val="8.5"/>
      <color rgb="FF6B7280"/>
      <name val="Calibri"/>
      <family val="0"/>
      <charset val="1"/>
    </font>
    <font>
      <sz val="9.5"/>
      <color rgb="FF0000FF"/>
      <name val="Calibri"/>
      <family val="0"/>
      <charset val="1"/>
    </font>
    <font>
      <b val="true"/>
      <sz val="8.5"/>
      <color rgb="FFFFFFFF"/>
      <name val="Calibri"/>
      <family val="0"/>
      <charset val="1"/>
    </font>
    <font>
      <sz val="9"/>
      <color rgb="FF0000FF"/>
      <name val="Calibri"/>
      <family val="0"/>
      <charset val="1"/>
    </font>
    <font>
      <sz val="9"/>
      <color rgb="FF2A2E34"/>
      <name val="Calibri"/>
      <family val="0"/>
      <charset val="1"/>
    </font>
    <font>
      <b val="true"/>
      <sz val="9"/>
      <color rgb="FF2A2E34"/>
      <name val="Calibri"/>
      <family val="0"/>
      <charset val="1"/>
    </font>
    <font>
      <sz val="9.5"/>
      <color rgb="FF2A2E34"/>
      <name val="Calibri"/>
      <family val="0"/>
      <charset val="1"/>
    </font>
    <font>
      <b val="true"/>
      <sz val="24"/>
      <color rgb="FFFFFFFF"/>
      <name val="Calibri"/>
      <family val="0"/>
      <charset val="1"/>
    </font>
    <font>
      <b val="true"/>
      <sz val="11"/>
      <color rgb="FF2A2E34"/>
      <name val="Calibri"/>
      <family val="0"/>
      <charset val="1"/>
    </font>
    <font>
      <b val="true"/>
      <sz val="9.5"/>
      <color rgb="FF2A2E34"/>
      <name val="Calibri"/>
      <family val="0"/>
      <charset val="1"/>
    </font>
    <font>
      <i val="true"/>
      <sz val="8.5"/>
      <color rgb="FF6B7280"/>
      <name val="Calibri"/>
      <family val="0"/>
      <charset val="1"/>
    </font>
    <font>
      <b val="true"/>
      <sz val="15"/>
      <color rgb="FFFFFFFF"/>
      <name val="Calibri"/>
      <family val="0"/>
      <charset val="1"/>
    </font>
    <font>
      <b val="true"/>
      <sz val="10"/>
      <color rgb="FF9C450F"/>
      <name val="Calibri"/>
      <family val="0"/>
      <charset val="1"/>
    </font>
  </fonts>
  <fills count="9">
    <fill>
      <patternFill patternType="none"/>
    </fill>
    <fill>
      <patternFill patternType="gray125"/>
    </fill>
    <fill>
      <patternFill patternType="solid">
        <fgColor rgb="FF2B2F36"/>
        <bgColor rgb="FF2A2E34"/>
      </patternFill>
    </fill>
    <fill>
      <patternFill patternType="solid">
        <fgColor rgb="FF454C57"/>
        <bgColor rgb="FF2B2F36"/>
      </patternFill>
    </fill>
    <fill>
      <patternFill patternType="solid">
        <fgColor rgb="FFFFFFFF"/>
        <bgColor rgb="FFF6F7F9"/>
      </patternFill>
    </fill>
    <fill>
      <patternFill patternType="solid">
        <fgColor rgb="FFEDEFF2"/>
        <bgColor rgb="FFF6F7F9"/>
      </patternFill>
    </fill>
    <fill>
      <patternFill patternType="solid">
        <fgColor rgb="FFC65A1C"/>
        <bgColor rgb="FF9C450F"/>
      </patternFill>
    </fill>
    <fill>
      <patternFill patternType="solid">
        <fgColor rgb="FFF6F7F9"/>
        <bgColor rgb="FFFFFFFF"/>
      </patternFill>
    </fill>
    <fill>
      <patternFill patternType="solid">
        <fgColor rgb="FFFBE9D8"/>
        <bgColor rgb="FFF6DADA"/>
      </patternFill>
    </fill>
  </fills>
  <borders count="5">
    <border diagonalUp="false" diagonalDown="false">
      <left/>
      <right/>
      <top/>
      <bottom/>
      <diagonal/>
    </border>
    <border diagonalUp="false" diagonalDown="false">
      <left style="thin">
        <color rgb="FFC9CDD3"/>
      </left>
      <right style="thin">
        <color rgb="FFC9CDD3"/>
      </right>
      <top style="thin">
        <color rgb="FFC9CDD3"/>
      </top>
      <bottom style="thin">
        <color rgb="FFC9CDD3"/>
      </bottom>
      <diagonal/>
    </border>
    <border diagonalUp="false" diagonalDown="false">
      <left style="thin">
        <color rgb="FFC9CDD3"/>
      </left>
      <right/>
      <top style="thin">
        <color rgb="FFC9CDD3"/>
      </top>
      <bottom style="thin">
        <color rgb="FFC9CDD3"/>
      </bottom>
      <diagonal/>
    </border>
    <border diagonalUp="false" diagonalDown="false">
      <left style="thin">
        <color rgb="FFC9CDD3"/>
      </left>
      <right/>
      <top style="thin">
        <color rgb="FFC9CDD3"/>
      </top>
      <bottom/>
      <diagonal/>
    </border>
    <border diagonalUp="false" diagonalDown="false">
      <left/>
      <right/>
      <top/>
      <bottom style="thin">
        <color rgb="FF6B72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2" borderId="0" xfId="0" applyFont="true" applyBorder="true" applyAlignment="true" applyProtection="false">
      <alignment horizontal="left" vertical="center" textRotation="0" wrapText="false" indent="0" shrinkToFit="false"/>
      <protection locked="true" hidden="false"/>
    </xf>
    <xf numFmtId="164" fontId="8" fillId="3" borderId="1" xfId="0" applyFont="true" applyBorder="true" applyAlignment="true" applyProtection="false">
      <alignment horizontal="left" vertical="center" textRotation="0" wrapText="false" indent="1" shrinkToFit="false"/>
      <protection locked="true" hidden="false"/>
    </xf>
    <xf numFmtId="164" fontId="9" fillId="4" borderId="2" xfId="0" applyFont="true" applyBorder="true" applyAlignment="true" applyProtection="false">
      <alignment horizontal="left" vertical="center" textRotation="0" wrapText="false" indent="1" shrinkToFit="false"/>
      <protection locked="true" hidden="false"/>
    </xf>
    <xf numFmtId="164" fontId="10" fillId="4" borderId="2" xfId="0" applyFont="true" applyBorder="true" applyAlignment="true" applyProtection="false">
      <alignment horizontal="left" vertical="center" textRotation="0" wrapText="false" indent="1" shrinkToFit="false"/>
      <protection locked="true" hidden="false"/>
    </xf>
    <xf numFmtId="164" fontId="9" fillId="4" borderId="1" xfId="0" applyFont="true" applyBorder="true" applyAlignment="true" applyProtection="false">
      <alignment horizontal="left" vertical="center" textRotation="0" wrapText="false" indent="1" shrinkToFit="false"/>
      <protection locked="true" hidden="false"/>
    </xf>
    <xf numFmtId="164" fontId="9" fillId="5" borderId="2" xfId="0" applyFont="true" applyBorder="true" applyAlignment="true" applyProtection="false">
      <alignment horizontal="left" vertical="center" textRotation="0" wrapText="false" indent="1" shrinkToFit="false"/>
      <protection locked="true" hidden="false"/>
    </xf>
    <xf numFmtId="164" fontId="11" fillId="6" borderId="1" xfId="0" applyFont="true" applyBorder="true" applyAlignment="true" applyProtection="false">
      <alignment horizontal="center" vertical="center" textRotation="0" wrapText="true" indent="0" shrinkToFit="false"/>
      <protection locked="true" hidden="false"/>
    </xf>
    <xf numFmtId="164" fontId="11" fillId="6" borderId="1"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5" fontId="12" fillId="4" borderId="1" xfId="0" applyFont="true" applyBorder="true" applyAlignment="true" applyProtection="false">
      <alignment horizontal="center"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6" fontId="12" fillId="4" borderId="1" xfId="0" applyFont="true" applyBorder="true" applyAlignment="true" applyProtection="false">
      <alignment horizontal="center" vertical="center" textRotation="0" wrapText="false" indent="0" shrinkToFit="false"/>
      <protection locked="true" hidden="false"/>
    </xf>
    <xf numFmtId="165" fontId="13" fillId="4" borderId="1" xfId="0" applyFont="true" applyBorder="true" applyAlignment="true" applyProtection="false">
      <alignment horizontal="center" vertical="center" textRotation="0" wrapText="false" indent="0" shrinkToFit="false"/>
      <protection locked="true" hidden="false"/>
    </xf>
    <xf numFmtId="167" fontId="14" fillId="4" borderId="1" xfId="0" applyFont="true" applyBorder="true" applyAlignment="true" applyProtection="false">
      <alignment horizontal="right" vertical="center" textRotation="0" wrapText="false" indent="0" shrinkToFit="false"/>
      <protection locked="true" hidden="false"/>
    </xf>
    <xf numFmtId="164" fontId="12" fillId="7" borderId="1" xfId="0" applyFont="true" applyBorder="true" applyAlignment="true" applyProtection="false">
      <alignment horizontal="center" vertical="center" textRotation="0" wrapText="false" indent="0" shrinkToFit="false"/>
      <protection locked="true" hidden="false"/>
    </xf>
    <xf numFmtId="165" fontId="12" fillId="7" borderId="1" xfId="0" applyFont="true" applyBorder="true" applyAlignment="true" applyProtection="false">
      <alignment horizontal="center" vertical="center" textRotation="0" wrapText="false" indent="0" shrinkToFit="false"/>
      <protection locked="true" hidden="false"/>
    </xf>
    <xf numFmtId="164" fontId="12" fillId="7" borderId="1" xfId="0" applyFont="true" applyBorder="true" applyAlignment="true" applyProtection="false">
      <alignment horizontal="left" vertical="center" textRotation="0" wrapText="false" indent="0" shrinkToFit="false"/>
      <protection locked="true" hidden="false"/>
    </xf>
    <xf numFmtId="166" fontId="12" fillId="7" borderId="1" xfId="0" applyFont="true" applyBorder="true" applyAlignment="true" applyProtection="false">
      <alignment horizontal="center" vertical="center" textRotation="0" wrapText="false" indent="0" shrinkToFit="false"/>
      <protection locked="true" hidden="false"/>
    </xf>
    <xf numFmtId="165" fontId="13" fillId="7" borderId="1" xfId="0" applyFont="true" applyBorder="true" applyAlignment="true" applyProtection="false">
      <alignment horizontal="center" vertical="center" textRotation="0" wrapText="false" indent="0" shrinkToFit="false"/>
      <protection locked="true" hidden="false"/>
    </xf>
    <xf numFmtId="167" fontId="14" fillId="7" borderId="1" xfId="0" applyFont="true" applyBorder="true" applyAlignment="true" applyProtection="false">
      <alignment horizontal="right" vertical="center" textRotation="0" wrapText="false" indent="0" shrinkToFit="false"/>
      <protection locked="true" hidden="false"/>
    </xf>
    <xf numFmtId="164" fontId="11" fillId="3" borderId="2"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5" fillId="4" borderId="2" xfId="0" applyFont="true" applyBorder="true" applyAlignment="true" applyProtection="false">
      <alignment horizontal="left" vertical="center" textRotation="0" wrapText="false" indent="1" shrinkToFit="false"/>
      <protection locked="true" hidden="false"/>
    </xf>
    <xf numFmtId="166" fontId="13" fillId="4" borderId="2" xfId="0" applyFont="true" applyBorder="true" applyAlignment="true" applyProtection="false">
      <alignment horizontal="right" vertical="center" textRotation="0" wrapText="false" indent="0" shrinkToFit="false"/>
      <protection locked="true" hidden="false"/>
    </xf>
    <xf numFmtId="167" fontId="14" fillId="4" borderId="2" xfId="0" applyFont="true" applyBorder="true" applyAlignment="true" applyProtection="false">
      <alignment horizontal="right" vertical="center" textRotation="0" wrapText="false" indent="0" shrinkToFit="false"/>
      <protection locked="true" hidden="false"/>
    </xf>
    <xf numFmtId="167" fontId="16" fillId="6" borderId="3" xfId="0" applyFont="true" applyBorder="true" applyAlignment="true" applyProtection="false">
      <alignment horizontal="center" vertical="center" textRotation="0" wrapText="false" indent="0" shrinkToFit="false"/>
      <protection locked="true" hidden="false"/>
    </xf>
    <xf numFmtId="164" fontId="17" fillId="4" borderId="3" xfId="0" applyFont="true" applyBorder="true" applyAlignment="true" applyProtection="false">
      <alignment horizontal="center" vertical="center" textRotation="0" wrapText="true" indent="0" shrinkToFit="false"/>
      <protection locked="true" hidden="false"/>
    </xf>
    <xf numFmtId="164" fontId="18" fillId="5" borderId="2" xfId="0" applyFont="true" applyBorder="true" applyAlignment="true" applyProtection="false">
      <alignment horizontal="left" vertical="center" textRotation="0" wrapText="false" indent="1" shrinkToFit="false"/>
      <protection locked="true" hidden="false"/>
    </xf>
    <xf numFmtId="164" fontId="18" fillId="5" borderId="1" xfId="0" applyFont="true" applyBorder="true" applyAlignment="true" applyProtection="false">
      <alignment horizontal="center" vertical="center" textRotation="0" wrapText="false" indent="0" shrinkToFit="false"/>
      <protection locked="true" hidden="false"/>
    </xf>
    <xf numFmtId="166" fontId="18" fillId="5" borderId="2" xfId="0" applyFont="true" applyBorder="true" applyAlignment="true" applyProtection="false">
      <alignment horizontal="right" vertical="center" textRotation="0" wrapText="false" indent="0" shrinkToFit="false"/>
      <protection locked="true" hidden="false"/>
    </xf>
    <xf numFmtId="167" fontId="18" fillId="5" borderId="2" xfId="0" applyFont="true" applyBorder="true" applyAlignment="true" applyProtection="false">
      <alignment horizontal="right" vertical="center" textRotation="0" wrapText="false" indent="0" shrinkToFit="false"/>
      <protection locked="true" hidden="false"/>
    </xf>
    <xf numFmtId="164" fontId="13" fillId="4" borderId="1" xfId="0" applyFont="true" applyBorder="true" applyAlignment="true" applyProtection="false">
      <alignment horizontal="left" vertical="center" textRotation="0" wrapText="false" indent="1" shrinkToFit="false"/>
      <protection locked="true" hidden="false"/>
    </xf>
    <xf numFmtId="164" fontId="13" fillId="7" borderId="1" xfId="0" applyFont="true" applyBorder="true" applyAlignment="true" applyProtection="false">
      <alignment horizontal="left" vertical="center" textRotation="0" wrapText="false" indent="1" shrinkToFit="false"/>
      <protection locked="true" hidden="false"/>
    </xf>
    <xf numFmtId="164" fontId="13" fillId="8" borderId="1" xfId="0" applyFont="true" applyBorder="true" applyAlignment="true" applyProtection="false">
      <alignment horizontal="left" vertical="center" textRotation="0" wrapText="true" indent="1" shrinkToFit="false"/>
      <protection locked="true" hidden="false"/>
    </xf>
    <xf numFmtId="164" fontId="18" fillId="0" borderId="0" xfId="0" applyFont="true" applyBorder="true" applyAlignment="true" applyProtection="false">
      <alignment horizontal="left" vertical="center" textRotation="0" wrapText="false" indent="1"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left" vertical="center" textRotation="0" wrapText="false" indent="1" shrinkToFit="false"/>
      <protection locked="true" hidden="false"/>
    </xf>
    <xf numFmtId="164" fontId="20" fillId="2" borderId="0" xfId="0" applyFont="true" applyBorder="true" applyAlignment="true" applyProtection="false">
      <alignment horizontal="left" vertical="center" textRotation="0" wrapText="false" indent="0" shrinkToFit="false"/>
      <protection locked="true" hidden="false"/>
    </xf>
    <xf numFmtId="164" fontId="7" fillId="6" borderId="0" xfId="0" applyFont="true" applyBorder="true" applyAlignment="true" applyProtection="false">
      <alignment horizontal="left" vertical="center" textRotation="0" wrapText="false" indent="0" shrinkToFit="false"/>
      <protection locked="true" hidden="false"/>
    </xf>
    <xf numFmtId="164" fontId="21" fillId="8" borderId="1" xfId="0" applyFont="true" applyBorder="true" applyAlignment="true" applyProtection="false">
      <alignment horizontal="left" vertical="center" textRotation="0" wrapText="false" indent="1" shrinkToFit="false"/>
      <protection locked="true" hidden="false"/>
    </xf>
    <xf numFmtId="164" fontId="18" fillId="0" borderId="0" xfId="0" applyFont="true" applyBorder="false" applyAlignment="true" applyProtection="false">
      <alignment horizontal="left" vertical="center" textRotation="0" wrapText="false" indent="1" shrinkToFit="false"/>
      <protection locked="true" hidden="false"/>
    </xf>
    <xf numFmtId="164" fontId="15" fillId="0" borderId="0" xfId="0" applyFont="true" applyBorder="false" applyAlignment="true" applyProtection="false">
      <alignment horizontal="left" vertical="center" textRotation="0" wrapText="true" indent="0" shrinkToFit="false"/>
      <protection locked="true" hidden="false"/>
    </xf>
    <xf numFmtId="164" fontId="19" fillId="0" borderId="0"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B23A3A"/>
        <sz val="11"/>
      </font>
      <fill>
        <patternFill>
          <bgColor rgb="FFF6DADA"/>
        </patternFill>
      </fill>
    </dxf>
    <dxf>
      <font>
        <name val="Calibri"/>
        <charset val="1"/>
        <family val="0"/>
        <b val="1"/>
        <color rgb="FF2E7D46"/>
        <sz val="11"/>
      </font>
      <fill>
        <patternFill>
          <bgColor rgb="FFDDEFE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DD3"/>
      <rgbColor rgb="FF808080"/>
      <rgbColor rgb="FF9999FF"/>
      <rgbColor rgb="FFB23A3A"/>
      <rgbColor rgb="FFF6F7F9"/>
      <rgbColor rgb="FFEDEFF2"/>
      <rgbColor rgb="FF660066"/>
      <rgbColor rgb="FFFF8080"/>
      <rgbColor rgb="FF0066CC"/>
      <rgbColor rgb="FFD7DAE0"/>
      <rgbColor rgb="FF000080"/>
      <rgbColor rgb="FFFF00FF"/>
      <rgbColor rgb="FFFFFF00"/>
      <rgbColor rgb="FF00FFFF"/>
      <rgbColor rgb="FF800080"/>
      <rgbColor rgb="FF800000"/>
      <rgbColor rgb="FF008080"/>
      <rgbColor rgb="FF0000FF"/>
      <rgbColor rgb="FF00CCFF"/>
      <rgbColor rgb="FFCCFFFF"/>
      <rgbColor rgb="FFDDEFE3"/>
      <rgbColor rgb="FFFBE9D8"/>
      <rgbColor rgb="FF99CCFF"/>
      <rgbColor rgb="FFFF99CC"/>
      <rgbColor rgb="FFCC99FF"/>
      <rgbColor rgb="FFF6DADA"/>
      <rgbColor rgb="FF3366FF"/>
      <rgbColor rgb="FF33CCCC"/>
      <rgbColor rgb="FF99CC00"/>
      <rgbColor rgb="FFFFCC00"/>
      <rgbColor rgb="FFFF9900"/>
      <rgbColor rgb="FFC65A1C"/>
      <rgbColor rgb="FF6B7280"/>
      <rgbColor rgb="FF969696"/>
      <rgbColor rgb="FF003366"/>
      <rgbColor rgb="FF2E7D46"/>
      <rgbColor rgb="FF003300"/>
      <rgbColor rgb="FF2A2E34"/>
      <rgbColor rgb="FF9C450F"/>
      <rgbColor rgb="FF993366"/>
      <rgbColor rgb="FF454C57"/>
      <rgbColor rgb="FF2B2F3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5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
    <col collapsed="false" customWidth="true" hidden="false" outlineLevel="0" max="3" min="3" style="0" width="8"/>
    <col collapsed="false" customWidth="true" hidden="false" outlineLevel="0" max="4" min="4" style="0" width="34"/>
    <col collapsed="false" customWidth="true" hidden="false" outlineLevel="0" max="5" min="5" style="0" width="10"/>
    <col collapsed="false" customWidth="true" hidden="false" outlineLevel="0" max="6" min="6" style="0" width="5"/>
    <col collapsed="false" customWidth="true" hidden="false" outlineLevel="0" max="7" min="7" style="0" width="9"/>
    <col collapsed="false" customWidth="true" hidden="false" outlineLevel="0" max="8" min="8" style="0" width="7.5"/>
    <col collapsed="false" customWidth="true" hidden="false" outlineLevel="0" max="9" min="9" style="0" width="7"/>
    <col collapsed="false" customWidth="true" hidden="false" outlineLevel="0" max="10" min="10" style="0" width="15"/>
    <col collapsed="false" customWidth="true" hidden="false" outlineLevel="0" max="11" min="11" style="0" width="9"/>
    <col collapsed="false" customWidth="true" hidden="false" outlineLevel="0" max="12" min="12" style="0" width="7"/>
    <col collapsed="false" customWidth="true" hidden="false" outlineLevel="0" max="13" min="13" style="0" width="6"/>
    <col collapsed="false" customWidth="true" hidden="false" outlineLevel="0" max="14" min="14" style="0" width="7"/>
    <col collapsed="false" customWidth="true" hidden="false" outlineLevel="0" max="15" min="15" style="0" width="9"/>
    <col collapsed="false" customWidth="true" hidden="false" outlineLevel="0" max="16" min="16" style="0" width="2.2"/>
  </cols>
  <sheetData>
    <row r="1" customFormat="false" ht="18" hidden="false" customHeight="true" outlineLevel="0" collapsed="false">
      <c r="A1" s="1"/>
      <c r="B1" s="2" t="s">
        <v>0</v>
      </c>
      <c r="C1" s="2"/>
      <c r="D1" s="2"/>
      <c r="E1" s="2"/>
      <c r="F1" s="2"/>
      <c r="G1" s="2"/>
      <c r="H1" s="2"/>
      <c r="I1" s="2"/>
      <c r="J1" s="2"/>
      <c r="K1" s="3" t="s">
        <v>1</v>
      </c>
      <c r="L1" s="3"/>
      <c r="M1" s="4" t="s">
        <v>2</v>
      </c>
      <c r="N1" s="4"/>
      <c r="O1" s="4"/>
      <c r="P1" s="1"/>
    </row>
    <row r="2" customFormat="false" ht="18" hidden="false" customHeight="true" outlineLevel="0" collapsed="false">
      <c r="A2" s="1"/>
      <c r="B2" s="5" t="s">
        <v>3</v>
      </c>
      <c r="C2" s="5"/>
      <c r="D2" s="5"/>
      <c r="E2" s="5"/>
      <c r="F2" s="5"/>
      <c r="G2" s="5"/>
      <c r="H2" s="5"/>
      <c r="I2" s="5"/>
      <c r="J2" s="5"/>
      <c r="K2" s="3" t="s">
        <v>4</v>
      </c>
      <c r="L2" s="3"/>
      <c r="M2" s="4" t="s">
        <v>5</v>
      </c>
      <c r="N2" s="4"/>
      <c r="O2" s="4"/>
      <c r="P2" s="1"/>
    </row>
    <row r="3" customFormat="false" ht="18" hidden="false" customHeight="true" outlineLevel="0" collapsed="false">
      <c r="A3" s="1"/>
      <c r="B3" s="1"/>
      <c r="C3" s="1"/>
      <c r="D3" s="1"/>
      <c r="E3" s="1"/>
      <c r="F3" s="1"/>
      <c r="G3" s="1"/>
      <c r="H3" s="1"/>
      <c r="I3" s="1"/>
      <c r="J3" s="1"/>
      <c r="K3" s="3" t="s">
        <v>6</v>
      </c>
      <c r="L3" s="3"/>
      <c r="M3" s="4" t="s">
        <v>7</v>
      </c>
      <c r="N3" s="4"/>
      <c r="O3" s="4"/>
      <c r="P3" s="1"/>
    </row>
    <row r="4" customFormat="false" ht="4.5" hidden="false" customHeight="true" outlineLevel="0" collapsed="false"/>
    <row r="5" customFormat="false" ht="16.5" hidden="false" customHeight="true" outlineLevel="0" collapsed="false">
      <c r="B5" s="6" t="s">
        <v>8</v>
      </c>
      <c r="C5" s="6"/>
      <c r="D5" s="6"/>
      <c r="E5" s="6"/>
      <c r="F5" s="6"/>
      <c r="G5" s="6" t="s">
        <v>9</v>
      </c>
      <c r="H5" s="6"/>
      <c r="I5" s="6"/>
      <c r="J5" s="6"/>
      <c r="K5" s="6"/>
      <c r="L5" s="6" t="s">
        <v>10</v>
      </c>
      <c r="M5" s="6"/>
      <c r="N5" s="6"/>
      <c r="O5" s="6"/>
    </row>
    <row r="6" customFormat="false" ht="15" hidden="false" customHeight="true" outlineLevel="0" collapsed="false">
      <c r="B6" s="7" t="s">
        <v>11</v>
      </c>
      <c r="C6" s="7"/>
      <c r="D6" s="8" t="s">
        <v>12</v>
      </c>
      <c r="E6" s="8"/>
      <c r="F6" s="8"/>
      <c r="G6" s="7" t="s">
        <v>11</v>
      </c>
      <c r="H6" s="7"/>
      <c r="I6" s="8" t="s">
        <v>13</v>
      </c>
      <c r="J6" s="8"/>
      <c r="K6" s="8"/>
      <c r="L6" s="9" t="s">
        <v>14</v>
      </c>
      <c r="M6" s="8" t="s">
        <v>15</v>
      </c>
      <c r="N6" s="8"/>
      <c r="O6" s="8"/>
    </row>
    <row r="7" customFormat="false" ht="15" hidden="false" customHeight="true" outlineLevel="0" collapsed="false">
      <c r="B7" s="7" t="s">
        <v>16</v>
      </c>
      <c r="C7" s="7"/>
      <c r="D7" s="8" t="s">
        <v>17</v>
      </c>
      <c r="E7" s="8"/>
      <c r="F7" s="8"/>
      <c r="G7" s="7" t="s">
        <v>16</v>
      </c>
      <c r="H7" s="7"/>
      <c r="I7" s="8" t="s">
        <v>18</v>
      </c>
      <c r="J7" s="8"/>
      <c r="K7" s="8"/>
      <c r="L7" s="9" t="s">
        <v>19</v>
      </c>
      <c r="M7" s="8" t="s">
        <v>20</v>
      </c>
      <c r="N7" s="8"/>
      <c r="O7" s="8"/>
    </row>
    <row r="8" customFormat="false" ht="15" hidden="false" customHeight="true" outlineLevel="0" collapsed="false">
      <c r="B8" s="7" t="s">
        <v>21</v>
      </c>
      <c r="C8" s="7"/>
      <c r="D8" s="8" t="s">
        <v>22</v>
      </c>
      <c r="E8" s="8"/>
      <c r="F8" s="8"/>
      <c r="G8" s="7" t="s">
        <v>21</v>
      </c>
      <c r="H8" s="7"/>
      <c r="I8" s="8" t="s">
        <v>23</v>
      </c>
      <c r="J8" s="8"/>
      <c r="K8" s="8"/>
      <c r="L8" s="9" t="s">
        <v>24</v>
      </c>
      <c r="M8" s="8" t="s">
        <v>25</v>
      </c>
      <c r="N8" s="8"/>
      <c r="O8" s="8"/>
    </row>
    <row r="9" customFormat="false" ht="15" hidden="false" customHeight="true" outlineLevel="0" collapsed="false">
      <c r="B9" s="7" t="s">
        <v>26</v>
      </c>
      <c r="C9" s="7"/>
      <c r="D9" s="8" t="s">
        <v>27</v>
      </c>
      <c r="E9" s="8"/>
      <c r="F9" s="8"/>
      <c r="G9" s="7" t="s">
        <v>26</v>
      </c>
      <c r="H9" s="7"/>
      <c r="I9" s="8" t="s">
        <v>27</v>
      </c>
      <c r="J9" s="8"/>
      <c r="K9" s="8"/>
      <c r="L9" s="9" t="s">
        <v>28</v>
      </c>
      <c r="M9" s="8" t="s">
        <v>29</v>
      </c>
      <c r="N9" s="8"/>
      <c r="O9" s="8"/>
    </row>
    <row r="10" customFormat="false" ht="15" hidden="false" customHeight="true" outlineLevel="0" collapsed="false">
      <c r="B10" s="7" t="s">
        <v>28</v>
      </c>
      <c r="C10" s="7"/>
      <c r="D10" s="8" t="s">
        <v>30</v>
      </c>
      <c r="E10" s="8"/>
      <c r="F10" s="8"/>
      <c r="G10" s="7" t="s">
        <v>28</v>
      </c>
      <c r="H10" s="7"/>
      <c r="I10" s="8" t="s">
        <v>31</v>
      </c>
      <c r="J10" s="8"/>
      <c r="K10" s="8"/>
      <c r="L10" s="9" t="s">
        <v>32</v>
      </c>
      <c r="M10" s="8" t="s">
        <v>33</v>
      </c>
      <c r="N10" s="8"/>
      <c r="O10" s="8"/>
    </row>
    <row r="12" customFormat="false" ht="16.5" hidden="false" customHeight="true" outlineLevel="0" collapsed="false">
      <c r="B12" s="6" t="s">
        <v>34</v>
      </c>
      <c r="C12" s="6"/>
      <c r="D12" s="6"/>
      <c r="E12" s="6"/>
      <c r="F12" s="6"/>
      <c r="G12" s="6"/>
      <c r="H12" s="6"/>
      <c r="I12" s="6"/>
      <c r="J12" s="6"/>
      <c r="K12" s="6"/>
      <c r="L12" s="6"/>
      <c r="M12" s="6"/>
      <c r="N12" s="6"/>
      <c r="O12" s="6"/>
    </row>
    <row r="13" customFormat="false" ht="15" hidden="false" customHeight="true" outlineLevel="0" collapsed="false">
      <c r="B13" s="10" t="s">
        <v>35</v>
      </c>
      <c r="C13" s="10"/>
      <c r="D13" s="8" t="s">
        <v>36</v>
      </c>
      <c r="E13" s="8"/>
      <c r="F13" s="8"/>
      <c r="G13" s="8"/>
      <c r="H13" s="8"/>
      <c r="I13" s="10" t="s">
        <v>37</v>
      </c>
      <c r="J13" s="10"/>
      <c r="K13" s="8" t="s">
        <v>38</v>
      </c>
      <c r="L13" s="8"/>
      <c r="M13" s="8"/>
      <c r="N13" s="8"/>
      <c r="O13" s="8"/>
    </row>
    <row r="14" customFormat="false" ht="15" hidden="false" customHeight="true" outlineLevel="0" collapsed="false">
      <c r="B14" s="10" t="s">
        <v>39</v>
      </c>
      <c r="C14" s="10"/>
      <c r="D14" s="8" t="s">
        <v>5</v>
      </c>
      <c r="E14" s="8"/>
      <c r="F14" s="8"/>
      <c r="G14" s="8"/>
      <c r="H14" s="8"/>
      <c r="I14" s="10" t="s">
        <v>40</v>
      </c>
      <c r="J14" s="10"/>
      <c r="K14" s="8" t="s">
        <v>41</v>
      </c>
      <c r="L14" s="8"/>
      <c r="M14" s="8"/>
      <c r="N14" s="8"/>
      <c r="O14" s="8"/>
    </row>
    <row r="16" customFormat="false" ht="16.5" hidden="false" customHeight="true" outlineLevel="0" collapsed="false">
      <c r="B16" s="6" t="s">
        <v>42</v>
      </c>
      <c r="C16" s="6"/>
      <c r="D16" s="6"/>
      <c r="E16" s="6"/>
      <c r="F16" s="6"/>
      <c r="G16" s="6"/>
      <c r="H16" s="6"/>
      <c r="I16" s="6"/>
      <c r="J16" s="6"/>
      <c r="K16" s="6"/>
      <c r="L16" s="6"/>
      <c r="M16" s="6"/>
      <c r="N16" s="6"/>
      <c r="O16" s="6"/>
    </row>
    <row r="17" customFormat="false" ht="25.5" hidden="false" customHeight="true" outlineLevel="0" collapsed="false">
      <c r="B17" s="11" t="s">
        <v>43</v>
      </c>
      <c r="C17" s="11" t="s">
        <v>44</v>
      </c>
      <c r="D17" s="12" t="s">
        <v>45</v>
      </c>
      <c r="E17" s="11" t="s">
        <v>46</v>
      </c>
      <c r="F17" s="11" t="s">
        <v>47</v>
      </c>
      <c r="G17" s="11" t="s">
        <v>48</v>
      </c>
      <c r="H17" s="11" t="s">
        <v>49</v>
      </c>
      <c r="I17" s="11" t="s">
        <v>50</v>
      </c>
      <c r="J17" s="12" t="s">
        <v>51</v>
      </c>
      <c r="K17" s="11" t="s">
        <v>52</v>
      </c>
      <c r="L17" s="11" t="s">
        <v>53</v>
      </c>
      <c r="M17" s="11" t="s">
        <v>54</v>
      </c>
      <c r="N17" s="11" t="s">
        <v>55</v>
      </c>
      <c r="O17" s="11" t="s">
        <v>56</v>
      </c>
    </row>
    <row r="18" customFormat="false" ht="15" hidden="false" customHeight="true" outlineLevel="0" collapsed="false">
      <c r="B18" s="13" t="n">
        <v>1</v>
      </c>
      <c r="C18" s="14" t="n">
        <v>1203</v>
      </c>
      <c r="D18" s="15" t="s">
        <v>57</v>
      </c>
      <c r="E18" s="13" t="s">
        <v>58</v>
      </c>
      <c r="F18" s="13" t="s">
        <v>59</v>
      </c>
      <c r="G18" s="13" t="s">
        <v>60</v>
      </c>
      <c r="H18" s="13" t="s">
        <v>61</v>
      </c>
      <c r="I18" s="14" t="n">
        <v>2</v>
      </c>
      <c r="J18" s="15" t="s">
        <v>62</v>
      </c>
      <c r="K18" s="16" t="n">
        <v>60</v>
      </c>
      <c r="L18" s="13" t="s">
        <v>63</v>
      </c>
      <c r="M18" s="14" t="n">
        <v>2</v>
      </c>
      <c r="N18" s="17" t="n">
        <f aca="false">IF($M18="","",IF($M18=1,50,IF($M18=2,3,IF($M18=3,1,IF($M18=4,0,"n.z.")))))</f>
        <v>3</v>
      </c>
      <c r="O18" s="18" t="n">
        <f aca="false">IF(OR($K18="",$M18=""),"",IF(ISNUMBER($N18),$K18*$N18,"n.z."))</f>
        <v>180</v>
      </c>
    </row>
    <row r="19" customFormat="false" ht="15" hidden="false" customHeight="true" outlineLevel="0" collapsed="false">
      <c r="B19" s="19" t="n">
        <v>2</v>
      </c>
      <c r="C19" s="20" t="n">
        <v>1263</v>
      </c>
      <c r="D19" s="21" t="s">
        <v>64</v>
      </c>
      <c r="E19" s="19" t="s">
        <v>58</v>
      </c>
      <c r="F19" s="19" t="s">
        <v>65</v>
      </c>
      <c r="G19" s="19" t="s">
        <v>60</v>
      </c>
      <c r="H19" s="19" t="s">
        <v>61</v>
      </c>
      <c r="I19" s="20" t="n">
        <v>4</v>
      </c>
      <c r="J19" s="21" t="s">
        <v>66</v>
      </c>
      <c r="K19" s="22" t="n">
        <v>80</v>
      </c>
      <c r="L19" s="19" t="s">
        <v>63</v>
      </c>
      <c r="M19" s="20" t="n">
        <v>3</v>
      </c>
      <c r="N19" s="23" t="n">
        <f aca="false">IF($M19="","",IF($M19=1,50,IF($M19=2,3,IF($M19=3,1,IF($M19=4,0,"n.z.")))))</f>
        <v>1</v>
      </c>
      <c r="O19" s="24" t="n">
        <f aca="false">IF(OR($K19="",$M19=""),"",IF(ISNUMBER($N19),$K19*$N19,"n.z."))</f>
        <v>80</v>
      </c>
    </row>
    <row r="20" customFormat="false" ht="15" hidden="false" customHeight="true" outlineLevel="0" collapsed="false">
      <c r="B20" s="13" t="n">
        <v>3</v>
      </c>
      <c r="C20" s="14" t="n">
        <v>1823</v>
      </c>
      <c r="D20" s="15" t="s">
        <v>67</v>
      </c>
      <c r="E20" s="13" t="s">
        <v>68</v>
      </c>
      <c r="F20" s="13" t="s">
        <v>59</v>
      </c>
      <c r="G20" s="13" t="s">
        <v>69</v>
      </c>
      <c r="H20" s="13" t="s">
        <v>70</v>
      </c>
      <c r="I20" s="14" t="n">
        <v>5</v>
      </c>
      <c r="J20" s="15" t="s">
        <v>71</v>
      </c>
      <c r="K20" s="16" t="n">
        <v>125</v>
      </c>
      <c r="L20" s="13" t="s">
        <v>72</v>
      </c>
      <c r="M20" s="14" t="n">
        <v>2</v>
      </c>
      <c r="N20" s="17" t="n">
        <f aca="false">IF($M20="","",IF($M20=1,50,IF($M20=2,3,IF($M20=3,1,IF($M20=4,0,"n.z.")))))</f>
        <v>3</v>
      </c>
      <c r="O20" s="18" t="n">
        <f aca="false">IF(OR($K20="",$M20=""),"",IF(ISNUMBER($N20),$K20*$N20,"n.z."))</f>
        <v>375</v>
      </c>
    </row>
    <row r="21" customFormat="false" ht="15" hidden="false" customHeight="true" outlineLevel="0" collapsed="false">
      <c r="B21" s="19" t="n">
        <v>4</v>
      </c>
      <c r="C21" s="20" t="n">
        <v>3077</v>
      </c>
      <c r="D21" s="21" t="s">
        <v>73</v>
      </c>
      <c r="E21" s="19" t="s">
        <v>74</v>
      </c>
      <c r="F21" s="19" t="s">
        <v>65</v>
      </c>
      <c r="G21" s="19" t="s">
        <v>75</v>
      </c>
      <c r="H21" s="19" t="s">
        <v>70</v>
      </c>
      <c r="I21" s="20" t="n">
        <v>3</v>
      </c>
      <c r="J21" s="21" t="s">
        <v>76</v>
      </c>
      <c r="K21" s="22" t="n">
        <v>150</v>
      </c>
      <c r="L21" s="19" t="s">
        <v>72</v>
      </c>
      <c r="M21" s="20" t="n">
        <v>3</v>
      </c>
      <c r="N21" s="23" t="n">
        <f aca="false">IF($M21="","",IF($M21=1,50,IF($M21=2,3,IF($M21=3,1,IF($M21=4,0,"n.z.")))))</f>
        <v>1</v>
      </c>
      <c r="O21" s="24" t="n">
        <f aca="false">IF(OR($K21="",$M21=""),"",IF(ISNUMBER($N21),$K21*$N21,"n.z."))</f>
        <v>150</v>
      </c>
    </row>
    <row r="22" customFormat="false" ht="15" hidden="false" customHeight="true" outlineLevel="0" collapsed="false">
      <c r="B22" s="13" t="n">
        <v>5</v>
      </c>
      <c r="C22" s="14" t="n">
        <v>1965</v>
      </c>
      <c r="D22" s="15" t="s">
        <v>77</v>
      </c>
      <c r="E22" s="13" t="s">
        <v>78</v>
      </c>
      <c r="F22" s="13" t="s">
        <v>79</v>
      </c>
      <c r="G22" s="13" t="s">
        <v>80</v>
      </c>
      <c r="H22" s="13" t="s">
        <v>81</v>
      </c>
      <c r="I22" s="14" t="n">
        <v>6</v>
      </c>
      <c r="J22" s="15" t="s">
        <v>82</v>
      </c>
      <c r="K22" s="16" t="n">
        <v>30</v>
      </c>
      <c r="L22" s="13" t="s">
        <v>72</v>
      </c>
      <c r="M22" s="14" t="n">
        <v>2</v>
      </c>
      <c r="N22" s="17" t="n">
        <f aca="false">IF($M22="","",IF($M22=1,50,IF($M22=2,3,IF($M22=3,1,IF($M22=4,0,"n.z.")))))</f>
        <v>3</v>
      </c>
      <c r="O22" s="18" t="n">
        <f aca="false">IF(OR($K22="",$M22=""),"",IF(ISNUMBER($N22),$K22*$N22,"n.z."))</f>
        <v>90</v>
      </c>
    </row>
    <row r="23" customFormat="false" ht="15" hidden="false" customHeight="true" outlineLevel="0" collapsed="false">
      <c r="B23" s="19"/>
      <c r="C23" s="20"/>
      <c r="D23" s="21"/>
      <c r="E23" s="19"/>
      <c r="F23" s="19"/>
      <c r="G23" s="19"/>
      <c r="H23" s="19"/>
      <c r="I23" s="20"/>
      <c r="J23" s="21"/>
      <c r="K23" s="22"/>
      <c r="L23" s="19"/>
      <c r="M23" s="20"/>
      <c r="N23" s="23" t="str">
        <f aca="false">IF($M23="","",IF($M23=1,50,IF($M23=2,3,IF($M23=3,1,IF($M23=4,0,"n.z.")))))</f>
        <v/>
      </c>
      <c r="O23" s="24" t="str">
        <f aca="false">IF(OR($K23="",$M23=""),"",IF(ISNUMBER($N23),$K23*$N23,"n.z."))</f>
        <v/>
      </c>
    </row>
    <row r="24" customFormat="false" ht="15" hidden="false" customHeight="true" outlineLevel="0" collapsed="false">
      <c r="B24" s="13"/>
      <c r="C24" s="14"/>
      <c r="D24" s="15"/>
      <c r="E24" s="13"/>
      <c r="F24" s="13"/>
      <c r="G24" s="13"/>
      <c r="H24" s="13"/>
      <c r="I24" s="14"/>
      <c r="J24" s="15"/>
      <c r="K24" s="16"/>
      <c r="L24" s="13"/>
      <c r="M24" s="14"/>
      <c r="N24" s="17" t="str">
        <f aca="false">IF($M24="","",IF($M24=1,50,IF($M24=2,3,IF($M24=3,1,IF($M24=4,0,"n.z.")))))</f>
        <v/>
      </c>
      <c r="O24" s="18" t="str">
        <f aca="false">IF(OR($K24="",$M24=""),"",IF(ISNUMBER($N24),$K24*$N24,"n.z."))</f>
        <v/>
      </c>
    </row>
    <row r="25" customFormat="false" ht="15" hidden="false" customHeight="true" outlineLevel="0" collapsed="false">
      <c r="B25" s="19"/>
      <c r="C25" s="20"/>
      <c r="D25" s="21"/>
      <c r="E25" s="19"/>
      <c r="F25" s="19"/>
      <c r="G25" s="19"/>
      <c r="H25" s="19"/>
      <c r="I25" s="20"/>
      <c r="J25" s="21"/>
      <c r="K25" s="22"/>
      <c r="L25" s="19"/>
      <c r="M25" s="20"/>
      <c r="N25" s="23" t="str">
        <f aca="false">IF($M25="","",IF($M25=1,50,IF($M25=2,3,IF($M25=3,1,IF($M25=4,0,"n.z.")))))</f>
        <v/>
      </c>
      <c r="O25" s="24" t="str">
        <f aca="false">IF(OR($K25="",$M25=""),"",IF(ISNUMBER($N25),$K25*$N25,"n.z."))</f>
        <v/>
      </c>
    </row>
    <row r="27" customFormat="false" ht="16.5" hidden="false" customHeight="true" outlineLevel="0" collapsed="false">
      <c r="B27" s="6" t="s">
        <v>83</v>
      </c>
      <c r="C27" s="6"/>
      <c r="D27" s="6"/>
      <c r="E27" s="6"/>
      <c r="F27" s="6"/>
      <c r="G27" s="6"/>
      <c r="H27" s="6"/>
      <c r="I27" s="6"/>
      <c r="J27" s="6"/>
      <c r="K27" s="6"/>
      <c r="L27" s="6"/>
      <c r="M27" s="6"/>
      <c r="N27" s="6"/>
      <c r="O27" s="6"/>
    </row>
    <row r="28" customFormat="false" ht="15" hidden="false" customHeight="true" outlineLevel="0" collapsed="false">
      <c r="B28" s="25" t="s">
        <v>84</v>
      </c>
      <c r="C28" s="25"/>
      <c r="D28" s="26" t="s">
        <v>55</v>
      </c>
      <c r="E28" s="25" t="s">
        <v>85</v>
      </c>
      <c r="F28" s="25"/>
      <c r="G28" s="25" t="s">
        <v>86</v>
      </c>
      <c r="H28" s="25"/>
      <c r="I28" s="25" t="s">
        <v>87</v>
      </c>
      <c r="J28" s="25"/>
      <c r="K28" s="25"/>
      <c r="L28" s="25"/>
      <c r="M28" s="25"/>
      <c r="N28" s="25"/>
      <c r="O28" s="25"/>
    </row>
    <row r="29" customFormat="false" ht="15" hidden="false" customHeight="false" outlineLevel="0" collapsed="false">
      <c r="B29" s="27" t="s">
        <v>88</v>
      </c>
      <c r="C29" s="27"/>
      <c r="D29" s="17" t="n">
        <v>50</v>
      </c>
      <c r="E29" s="28" t="n">
        <f aca="false">SUMIF($M$18:$M$25,1,$K$18:$K$25)</f>
        <v>0</v>
      </c>
      <c r="F29" s="28"/>
      <c r="G29" s="29" t="n">
        <f aca="false">E29*D29</f>
        <v>0</v>
      </c>
      <c r="H29" s="29"/>
      <c r="I29" s="30" t="n">
        <f aca="false">G33</f>
        <v>875</v>
      </c>
      <c r="J29" s="30"/>
      <c r="K29" s="31" t="str">
        <f aca="false">IF(COUNTIF($M$18:$M$25,0)&gt;0,"Kategorie 0 enthalten – Freistellung nach 1.1.3.6 NICHT anwendbar.",IF(G33&lt;=1000,"Summe "&amp;TEXT(G33,"#,##0")&amp;" von 1000 Punkten – Freistellung nach 1.1.3.6 anwendbar.","Summe "&amp;TEXT(G33,"#,##0")&amp;" von 1000 Punkten überschritten – volle ADR-Pflichten gelten."))</f>
        <v>Summe 875 von 1000 Punkten – Freistellung nach 1.1.3.6 anwendbar.</v>
      </c>
      <c r="L29" s="31"/>
      <c r="M29" s="31"/>
      <c r="N29" s="31"/>
      <c r="O29" s="31"/>
    </row>
    <row r="30" customFormat="false" ht="15" hidden="false" customHeight="false" outlineLevel="0" collapsed="false">
      <c r="B30" s="27" t="s">
        <v>89</v>
      </c>
      <c r="C30" s="27"/>
      <c r="D30" s="17" t="n">
        <v>3</v>
      </c>
      <c r="E30" s="28" t="n">
        <f aca="false">SUMIF($M$18:$M$25,2,$K$18:$K$25)</f>
        <v>215</v>
      </c>
      <c r="F30" s="28"/>
      <c r="G30" s="29" t="n">
        <f aca="false">E30*D30</f>
        <v>645</v>
      </c>
      <c r="H30" s="29"/>
      <c r="I30" s="30"/>
      <c r="J30" s="30"/>
      <c r="K30" s="31"/>
      <c r="L30" s="31"/>
      <c r="M30" s="31"/>
      <c r="N30" s="31"/>
      <c r="O30" s="31"/>
    </row>
    <row r="31" customFormat="false" ht="15" hidden="false" customHeight="false" outlineLevel="0" collapsed="false">
      <c r="B31" s="27" t="s">
        <v>90</v>
      </c>
      <c r="C31" s="27"/>
      <c r="D31" s="17" t="n">
        <v>1</v>
      </c>
      <c r="E31" s="28" t="n">
        <f aca="false">SUMIF($M$18:$M$25,3,$K$18:$K$25)</f>
        <v>230</v>
      </c>
      <c r="F31" s="28"/>
      <c r="G31" s="29" t="n">
        <f aca="false">E31*D31</f>
        <v>230</v>
      </c>
      <c r="H31" s="29"/>
      <c r="I31" s="30"/>
      <c r="J31" s="30"/>
      <c r="K31" s="31"/>
      <c r="L31" s="31"/>
      <c r="M31" s="31"/>
      <c r="N31" s="31"/>
      <c r="O31" s="31"/>
    </row>
    <row r="32" customFormat="false" ht="15" hidden="false" customHeight="false" outlineLevel="0" collapsed="false">
      <c r="B32" s="27" t="s">
        <v>91</v>
      </c>
      <c r="C32" s="27"/>
      <c r="D32" s="17" t="n">
        <v>0</v>
      </c>
      <c r="E32" s="28" t="n">
        <f aca="false">SUMIF($M$18:$M$25,4,$K$18:$K$25)</f>
        <v>0</v>
      </c>
      <c r="F32" s="28"/>
      <c r="G32" s="29" t="n">
        <f aca="false">E32*D32</f>
        <v>0</v>
      </c>
      <c r="H32" s="29"/>
      <c r="I32" s="30"/>
      <c r="J32" s="30"/>
      <c r="K32" s="31"/>
      <c r="L32" s="31"/>
      <c r="M32" s="31"/>
      <c r="N32" s="31"/>
      <c r="O32" s="31"/>
    </row>
    <row r="33" customFormat="false" ht="15" hidden="false" customHeight="false" outlineLevel="0" collapsed="false">
      <c r="B33" s="32" t="s">
        <v>92</v>
      </c>
      <c r="C33" s="32"/>
      <c r="D33" s="33"/>
      <c r="E33" s="34" t="n">
        <f aca="false">SUM(E29:E32)</f>
        <v>445</v>
      </c>
      <c r="F33" s="34"/>
      <c r="G33" s="35" t="n">
        <f aca="false">SUM(G29:G32)</f>
        <v>875</v>
      </c>
      <c r="H33" s="35"/>
      <c r="I33" s="30"/>
      <c r="J33" s="30"/>
      <c r="K33" s="31"/>
      <c r="L33" s="31"/>
      <c r="M33" s="31"/>
      <c r="N33" s="31"/>
      <c r="O33" s="31"/>
    </row>
    <row r="35" customFormat="false" ht="16.5" hidden="false" customHeight="true" outlineLevel="0" collapsed="false">
      <c r="B35" s="6" t="s">
        <v>93</v>
      </c>
      <c r="C35" s="6"/>
      <c r="D35" s="6"/>
      <c r="E35" s="6"/>
      <c r="F35" s="6"/>
      <c r="G35" s="6"/>
      <c r="H35" s="6"/>
      <c r="I35" s="6"/>
      <c r="J35" s="6"/>
      <c r="K35" s="6"/>
      <c r="L35" s="6"/>
      <c r="M35" s="6"/>
      <c r="N35" s="6"/>
      <c r="O35" s="6"/>
    </row>
    <row r="36" customFormat="false" ht="15" hidden="false" customHeight="true" outlineLevel="0" collapsed="false">
      <c r="B36" s="36" t="str">
        <f aca="false">IF($C18="","","UN "&amp;$C18&amp;" "&amp;$D18&amp;", "&amp;$E18&amp;IF(OR($F18="",$F18="–",$F18="-"),"",", VG "&amp;$F18)&amp;IF($H18="","",", ("&amp;$H18&amp;")")&amp;", "&amp;$I18&amp;" "&amp;$J18&amp;", "&amp;$K18&amp;" "&amp;$L18)</f>
        <v>UN 1203 BENZIN, 3, VG II, (D/E), 2 Fässer (1A1), 60 L</v>
      </c>
      <c r="C36" s="36"/>
      <c r="D36" s="36"/>
      <c r="E36" s="36"/>
      <c r="F36" s="36"/>
      <c r="G36" s="36"/>
      <c r="H36" s="36"/>
      <c r="I36" s="36"/>
      <c r="J36" s="36"/>
      <c r="K36" s="36"/>
      <c r="L36" s="36"/>
      <c r="M36" s="36"/>
      <c r="N36" s="36"/>
      <c r="O36" s="36"/>
    </row>
    <row r="37" customFormat="false" ht="15" hidden="false" customHeight="true" outlineLevel="0" collapsed="false">
      <c r="B37" s="37" t="str">
        <f aca="false">IF($C19="","","UN "&amp;$C19&amp;" "&amp;$D19&amp;", "&amp;$E19&amp;IF(OR($F19="",$F19="–",$F19="-"),"",", VG "&amp;$F19)&amp;IF($H19="","",", ("&amp;$H19&amp;")")&amp;", "&amp;$I19&amp;" "&amp;$J19&amp;", "&amp;$K19&amp;" "&amp;$L19)</f>
        <v>UN 1263 FARBE, 3, VG III, (D/E), 4 Kanister, 80 L</v>
      </c>
      <c r="C37" s="37"/>
      <c r="D37" s="37"/>
      <c r="E37" s="37"/>
      <c r="F37" s="37"/>
      <c r="G37" s="37"/>
      <c r="H37" s="37"/>
      <c r="I37" s="37"/>
      <c r="J37" s="37"/>
      <c r="K37" s="37"/>
      <c r="L37" s="37"/>
      <c r="M37" s="37"/>
      <c r="N37" s="37"/>
      <c r="O37" s="37"/>
    </row>
    <row r="38" customFormat="false" ht="15" hidden="false" customHeight="true" outlineLevel="0" collapsed="false">
      <c r="B38" s="36" t="str">
        <f aca="false">IF($C20="","","UN "&amp;$C20&amp;" "&amp;$D20&amp;", "&amp;$E20&amp;IF(OR($F20="",$F20="–",$F20="-"),"",", VG "&amp;$F20)&amp;IF($H20="","",", ("&amp;$H20&amp;")")&amp;", "&amp;$I20&amp;" "&amp;$J20&amp;", "&amp;$K20&amp;" "&amp;$L20)</f>
        <v>UN 1823 NATRIUMHYDROXID, FEST, 8, VG II, (E), 5 Säcke, 125 kg</v>
      </c>
      <c r="C38" s="36"/>
      <c r="D38" s="36"/>
      <c r="E38" s="36"/>
      <c r="F38" s="36"/>
      <c r="G38" s="36"/>
      <c r="H38" s="36"/>
      <c r="I38" s="36"/>
      <c r="J38" s="36"/>
      <c r="K38" s="36"/>
      <c r="L38" s="36"/>
      <c r="M38" s="36"/>
      <c r="N38" s="36"/>
      <c r="O38" s="36"/>
    </row>
    <row r="39" customFormat="false" ht="15" hidden="false" customHeight="true" outlineLevel="0" collapsed="false">
      <c r="B39" s="37" t="str">
        <f aca="false">IF($C21="","","UN "&amp;$C21&amp;" "&amp;$D21&amp;", "&amp;$E21&amp;IF(OR($F21="",$F21="–",$F21="-"),"",", VG "&amp;$F21)&amp;IF($H21="","",", ("&amp;$H21&amp;")")&amp;", "&amp;$I21&amp;" "&amp;$J21&amp;", "&amp;$K21&amp;" "&amp;$L21)</f>
        <v>UN 3077 UMWELTGEFÄHRDENDER STOFF, FEST, N.A.G., 9, VG III, (E), 3 Fässer, 150 kg</v>
      </c>
      <c r="C39" s="37"/>
      <c r="D39" s="37"/>
      <c r="E39" s="37"/>
      <c r="F39" s="37"/>
      <c r="G39" s="37"/>
      <c r="H39" s="37"/>
      <c r="I39" s="37"/>
      <c r="J39" s="37"/>
      <c r="K39" s="37"/>
      <c r="L39" s="37"/>
      <c r="M39" s="37"/>
      <c r="N39" s="37"/>
      <c r="O39" s="37"/>
    </row>
    <row r="40" customFormat="false" ht="15" hidden="false" customHeight="true" outlineLevel="0" collapsed="false">
      <c r="B40" s="36" t="str">
        <f aca="false">IF($C22="","","UN "&amp;$C22&amp;" "&amp;$D22&amp;", "&amp;$E22&amp;IF(OR($F22="",$F22="–",$F22="-"),"",", VG "&amp;$F22)&amp;IF($H22="","",", ("&amp;$H22&amp;")")&amp;", "&amp;$I22&amp;" "&amp;$J22&amp;", "&amp;$K22&amp;" "&amp;$L22)</f>
        <v>UN 1965 KOHLENWASSERSTOFFGAS, GEMISCH, VERFLÜSSIGT, N.A.G. (Propan, Butan), 2.1, (B/D), 6 Flaschen, 30 kg</v>
      </c>
      <c r="C40" s="36"/>
      <c r="D40" s="36"/>
      <c r="E40" s="36"/>
      <c r="F40" s="36"/>
      <c r="G40" s="36"/>
      <c r="H40" s="36"/>
      <c r="I40" s="36"/>
      <c r="J40" s="36"/>
      <c r="K40" s="36"/>
      <c r="L40" s="36"/>
      <c r="M40" s="36"/>
      <c r="N40" s="36"/>
      <c r="O40" s="36"/>
    </row>
    <row r="42" customFormat="false" ht="16.5" hidden="false" customHeight="true" outlineLevel="0" collapsed="false">
      <c r="B42" s="6" t="s">
        <v>94</v>
      </c>
      <c r="C42" s="6"/>
      <c r="D42" s="6"/>
      <c r="E42" s="6"/>
      <c r="F42" s="6"/>
      <c r="G42" s="6"/>
      <c r="H42" s="6"/>
      <c r="I42" s="6"/>
      <c r="J42" s="6"/>
      <c r="K42" s="6"/>
      <c r="L42" s="6"/>
      <c r="M42" s="6"/>
      <c r="N42" s="6"/>
      <c r="O42" s="6"/>
    </row>
    <row r="43" customFormat="false" ht="15.75" hidden="false" customHeight="true" outlineLevel="0" collapsed="false">
      <c r="B43" s="38" t="s">
        <v>95</v>
      </c>
      <c r="C43" s="38"/>
      <c r="D43" s="38"/>
      <c r="E43" s="38"/>
      <c r="F43" s="38"/>
      <c r="G43" s="38"/>
      <c r="H43" s="38"/>
      <c r="I43" s="38"/>
      <c r="J43" s="38"/>
      <c r="K43" s="38"/>
      <c r="L43" s="38"/>
      <c r="M43" s="38"/>
      <c r="N43" s="38"/>
      <c r="O43" s="38"/>
    </row>
    <row r="44" customFormat="false" ht="15.75" hidden="false" customHeight="true" outlineLevel="0" collapsed="false">
      <c r="B44" s="38"/>
      <c r="C44" s="38"/>
      <c r="D44" s="38"/>
      <c r="E44" s="38"/>
      <c r="F44" s="38"/>
      <c r="G44" s="38"/>
      <c r="H44" s="38"/>
      <c r="I44" s="38"/>
      <c r="J44" s="38"/>
      <c r="K44" s="38"/>
      <c r="L44" s="38"/>
      <c r="M44" s="38"/>
      <c r="N44" s="38"/>
      <c r="O44" s="38"/>
    </row>
    <row r="45" customFormat="false" ht="15" hidden="false" customHeight="true" outlineLevel="0" collapsed="false">
      <c r="B45" s="27" t="s">
        <v>96</v>
      </c>
      <c r="C45" s="27"/>
      <c r="D45" s="27"/>
      <c r="E45" s="27"/>
      <c r="F45" s="27"/>
      <c r="G45" s="27"/>
      <c r="H45" s="27"/>
      <c r="I45" s="27"/>
      <c r="J45" s="27"/>
      <c r="K45" s="27"/>
      <c r="L45" s="27"/>
      <c r="M45" s="27"/>
      <c r="N45" s="27"/>
      <c r="O45" s="27"/>
    </row>
    <row r="47" customFormat="false" ht="15" hidden="false" customHeight="false" outlineLevel="0" collapsed="false">
      <c r="B47" s="39" t="s">
        <v>97</v>
      </c>
      <c r="C47" s="39"/>
      <c r="D47" s="39"/>
      <c r="E47" s="39"/>
      <c r="F47" s="39"/>
      <c r="G47" s="39"/>
      <c r="I47" s="39" t="s">
        <v>98</v>
      </c>
      <c r="J47" s="39"/>
      <c r="K47" s="39"/>
      <c r="L47" s="39"/>
      <c r="M47" s="39"/>
      <c r="N47" s="39"/>
      <c r="O47" s="39"/>
    </row>
    <row r="48" customFormat="false" ht="19.5" hidden="false" customHeight="true" outlineLevel="0" collapsed="false"/>
    <row r="49" customFormat="false" ht="15" hidden="false" customHeight="false" outlineLevel="0" collapsed="false">
      <c r="B49" s="40"/>
      <c r="C49" s="40"/>
      <c r="D49" s="40"/>
      <c r="E49" s="40"/>
      <c r="F49" s="40"/>
      <c r="G49" s="40"/>
      <c r="I49" s="40"/>
      <c r="J49" s="40"/>
      <c r="K49" s="40"/>
      <c r="L49" s="40"/>
      <c r="M49" s="40"/>
      <c r="N49" s="40"/>
      <c r="O49" s="40"/>
    </row>
    <row r="50" customFormat="false" ht="15" hidden="false" customHeight="false" outlineLevel="0" collapsed="false">
      <c r="B50" s="41" t="s">
        <v>99</v>
      </c>
      <c r="C50" s="41"/>
      <c r="D50" s="41"/>
      <c r="E50" s="41"/>
      <c r="F50" s="41"/>
      <c r="G50" s="41"/>
      <c r="I50" s="41" t="s">
        <v>99</v>
      </c>
      <c r="J50" s="41"/>
      <c r="K50" s="41"/>
      <c r="L50" s="41"/>
      <c r="M50" s="41"/>
      <c r="N50" s="41"/>
      <c r="O50" s="41"/>
    </row>
    <row r="51" customFormat="false" ht="15" hidden="false" customHeight="false" outlineLevel="0" collapsed="false">
      <c r="B51" s="41" t="s">
        <v>100</v>
      </c>
      <c r="C51" s="41"/>
      <c r="D51" s="41"/>
      <c r="E51" s="41"/>
      <c r="F51" s="41"/>
      <c r="G51" s="41"/>
      <c r="H51" s="41"/>
      <c r="I51" s="41"/>
      <c r="J51" s="41"/>
      <c r="K51" s="41"/>
      <c r="L51" s="41"/>
      <c r="M51" s="41"/>
      <c r="N51" s="41"/>
      <c r="O51" s="41"/>
    </row>
  </sheetData>
  <mergeCells count="84">
    <mergeCell ref="B1:J1"/>
    <mergeCell ref="K1:L1"/>
    <mergeCell ref="M1:O1"/>
    <mergeCell ref="B2:J2"/>
    <mergeCell ref="K2:L2"/>
    <mergeCell ref="M2:O2"/>
    <mergeCell ref="K3:L3"/>
    <mergeCell ref="M3:O3"/>
    <mergeCell ref="B5:F5"/>
    <mergeCell ref="G5:K5"/>
    <mergeCell ref="L5:O5"/>
    <mergeCell ref="B6:C6"/>
    <mergeCell ref="D6:F6"/>
    <mergeCell ref="G6:H6"/>
    <mergeCell ref="I6:K6"/>
    <mergeCell ref="M6:O6"/>
    <mergeCell ref="B7:C7"/>
    <mergeCell ref="D7:F7"/>
    <mergeCell ref="G7:H7"/>
    <mergeCell ref="I7:K7"/>
    <mergeCell ref="M7:O7"/>
    <mergeCell ref="B8:C8"/>
    <mergeCell ref="D8:F8"/>
    <mergeCell ref="G8:H8"/>
    <mergeCell ref="I8:K8"/>
    <mergeCell ref="M8:O8"/>
    <mergeCell ref="B9:C9"/>
    <mergeCell ref="D9:F9"/>
    <mergeCell ref="G9:H9"/>
    <mergeCell ref="I9:K9"/>
    <mergeCell ref="M9:O9"/>
    <mergeCell ref="B10:C10"/>
    <mergeCell ref="D10:F10"/>
    <mergeCell ref="G10:H10"/>
    <mergeCell ref="I10:K10"/>
    <mergeCell ref="M10:O10"/>
    <mergeCell ref="B12:O12"/>
    <mergeCell ref="B13:C13"/>
    <mergeCell ref="D13:H13"/>
    <mergeCell ref="I13:J13"/>
    <mergeCell ref="K13:O13"/>
    <mergeCell ref="B14:C14"/>
    <mergeCell ref="D14:H14"/>
    <mergeCell ref="I14:J14"/>
    <mergeCell ref="K14:O14"/>
    <mergeCell ref="B16:O16"/>
    <mergeCell ref="B27:O27"/>
    <mergeCell ref="B28:C28"/>
    <mergeCell ref="E28:F28"/>
    <mergeCell ref="G28:H28"/>
    <mergeCell ref="I28:O28"/>
    <mergeCell ref="B29:C29"/>
    <mergeCell ref="E29:F29"/>
    <mergeCell ref="G29:H29"/>
    <mergeCell ref="I29:J33"/>
    <mergeCell ref="K29:O33"/>
    <mergeCell ref="B30:C30"/>
    <mergeCell ref="E30:F30"/>
    <mergeCell ref="G30:H30"/>
    <mergeCell ref="B31:C31"/>
    <mergeCell ref="E31:F31"/>
    <mergeCell ref="G31:H31"/>
    <mergeCell ref="B32:C32"/>
    <mergeCell ref="E32:F32"/>
    <mergeCell ref="G32:H32"/>
    <mergeCell ref="B33:C33"/>
    <mergeCell ref="E33:F33"/>
    <mergeCell ref="G33:H33"/>
    <mergeCell ref="B35:O35"/>
    <mergeCell ref="B36:O36"/>
    <mergeCell ref="B37:O37"/>
    <mergeCell ref="B38:O38"/>
    <mergeCell ref="B39:O39"/>
    <mergeCell ref="B40:O40"/>
    <mergeCell ref="B42:O42"/>
    <mergeCell ref="B43:O44"/>
    <mergeCell ref="B45:O45"/>
    <mergeCell ref="B47:G47"/>
    <mergeCell ref="I47:O47"/>
    <mergeCell ref="B49:G49"/>
    <mergeCell ref="I49:O49"/>
    <mergeCell ref="B50:G50"/>
    <mergeCell ref="I50:O50"/>
    <mergeCell ref="B51:O51"/>
  </mergeCells>
  <conditionalFormatting sqref="K29">
    <cfRule type="expression" priority="2" aboveAverage="0" equalAverage="0" bottom="0" percent="0" rank="0" text="" dxfId="0">
      <formula>OR(COUNTIF($M$18:$M$25,0)&gt;0,G33&gt;1000)</formula>
    </cfRule>
    <cfRule type="expression" priority="3" aboveAverage="0" equalAverage="0" bottom="0" percent="0" rank="0" text="" dxfId="1">
      <formula>G33&lt;=1000</formula>
    </cfRule>
  </conditionalFormatting>
  <dataValidations count="5">
    <dataValidation allowBlank="true" errorStyle="stop" operator="between" showDropDown="false" showErrorMessage="false" showInputMessage="false" sqref="F18:F25" type="list">
      <formula1>"I,II,III,–"</formula1>
      <formula2>0</formula2>
    </dataValidation>
    <dataValidation allowBlank="true" errorStyle="stop" operator="between" showDropDown="false" showErrorMessage="false" showInputMessage="false" sqref="L18:L25" type="list">
      <formula1>"kg,L,Stück,m³"</formula1>
      <formula2>0</formula2>
    </dataValidation>
    <dataValidation allowBlank="true" errorStyle="stop" operator="between" showDropDown="false" showErrorMessage="false" showInputMessage="false" sqref="M18:M25" type="list">
      <formula1>"0,1,2,3,4"</formula1>
      <formula2>0</formula2>
    </dataValidation>
    <dataValidation allowBlank="true" errorStyle="stop" operator="between" showDropDown="false" showErrorMessage="false" showInputMessage="false" sqref="H18:H25" type="list">
      <formula1>"B,B/D,B/E,C,C/D,C/E,D,D/E,E,–"</formula1>
      <formula2>0</formula2>
    </dataValidation>
    <dataValidation allowBlank="true" errorStyle="stop" operator="between" showDropDown="false" showErrorMessage="false" showInputMessage="false" sqref="J18:J25" type="list">
      <formula1>"Fässer (1A1),Kanister,Kisten,Säcke,Flaschen,IBC,Beutel,Kombinationsverpackung"</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5"/>
  </cols>
  <sheetData>
    <row r="1" customFormat="false" ht="27.75" hidden="false" customHeight="true" outlineLevel="0" collapsed="false">
      <c r="A1" s="42" t="s">
        <v>101</v>
      </c>
      <c r="B1" s="42"/>
      <c r="C1" s="42"/>
    </row>
    <row r="2" customFormat="false" ht="18" hidden="false" customHeight="true" outlineLevel="0" collapsed="false">
      <c r="A2" s="43" t="s">
        <v>102</v>
      </c>
      <c r="B2" s="43"/>
      <c r="C2" s="43"/>
    </row>
    <row r="4" customFormat="false" ht="18.75" hidden="false" customHeight="true" outlineLevel="0" collapsed="false">
      <c r="B4" s="44" t="s">
        <v>103</v>
      </c>
      <c r="C4" s="44"/>
    </row>
    <row r="5" customFormat="false" ht="15.75" hidden="false" customHeight="true" outlineLevel="0" collapsed="false">
      <c r="B5" s="45" t="s">
        <v>104</v>
      </c>
      <c r="C5" s="46" t="s">
        <v>105</v>
      </c>
    </row>
    <row r="6" customFormat="false" ht="15.75" hidden="false" customHeight="true" outlineLevel="0" collapsed="false">
      <c r="B6" s="45" t="s">
        <v>106</v>
      </c>
      <c r="C6" s="46" t="s">
        <v>107</v>
      </c>
    </row>
    <row r="7" customFormat="false" ht="15.75" hidden="false" customHeight="true" outlineLevel="0" collapsed="false">
      <c r="B7" s="45" t="s">
        <v>108</v>
      </c>
      <c r="C7" s="46" t="s">
        <v>109</v>
      </c>
    </row>
    <row r="8" customFormat="false" ht="15.75" hidden="false" customHeight="true" outlineLevel="0" collapsed="false">
      <c r="B8" s="45" t="s">
        <v>110</v>
      </c>
      <c r="C8" s="46" t="s">
        <v>111</v>
      </c>
    </row>
    <row r="9" customFormat="false" ht="15.75" hidden="false" customHeight="true" outlineLevel="0" collapsed="false">
      <c r="B9" s="45" t="s">
        <v>112</v>
      </c>
      <c r="C9" s="46" t="s">
        <v>113</v>
      </c>
    </row>
    <row r="10" customFormat="false" ht="15.75" hidden="false" customHeight="true" outlineLevel="0" collapsed="false">
      <c r="B10" s="45" t="s">
        <v>114</v>
      </c>
      <c r="C10" s="46" t="s">
        <v>115</v>
      </c>
    </row>
    <row r="11" customFormat="false" ht="15.75" hidden="false" customHeight="true" outlineLevel="0" collapsed="false">
      <c r="B11" s="45" t="s">
        <v>116</v>
      </c>
      <c r="C11" s="46" t="s">
        <v>117</v>
      </c>
    </row>
    <row r="13" customFormat="false" ht="18.75" hidden="false" customHeight="true" outlineLevel="0" collapsed="false">
      <c r="B13" s="44" t="s">
        <v>118</v>
      </c>
      <c r="C13" s="44"/>
    </row>
    <row r="14" customFormat="false" ht="15.75" hidden="false" customHeight="true" outlineLevel="0" collapsed="false">
      <c r="B14" s="45" t="s">
        <v>119</v>
      </c>
      <c r="C14" s="46" t="s">
        <v>120</v>
      </c>
    </row>
    <row r="15" customFormat="false" ht="15.75" hidden="false" customHeight="true" outlineLevel="0" collapsed="false">
      <c r="B15" s="45" t="s">
        <v>121</v>
      </c>
      <c r="C15" s="46" t="s">
        <v>122</v>
      </c>
    </row>
    <row r="16" customFormat="false" ht="15.75" hidden="false" customHeight="true" outlineLevel="0" collapsed="false">
      <c r="B16" s="45" t="s">
        <v>123</v>
      </c>
      <c r="C16" s="46" t="s">
        <v>124</v>
      </c>
    </row>
    <row r="17" customFormat="false" ht="15.75" hidden="false" customHeight="true" outlineLevel="0" collapsed="false">
      <c r="B17" s="45" t="s">
        <v>125</v>
      </c>
      <c r="C17" s="46" t="s">
        <v>126</v>
      </c>
    </row>
    <row r="18" customFormat="false" ht="15.75" hidden="false" customHeight="true" outlineLevel="0" collapsed="false">
      <c r="B18" s="45" t="s">
        <v>127</v>
      </c>
      <c r="C18" s="46" t="s">
        <v>128</v>
      </c>
    </row>
    <row r="20" customFormat="false" ht="18.75" hidden="false" customHeight="true" outlineLevel="0" collapsed="false">
      <c r="B20" s="44" t="s">
        <v>129</v>
      </c>
      <c r="C20" s="44"/>
    </row>
    <row r="21" customFormat="false" ht="15.75" hidden="false" customHeight="true" outlineLevel="0" collapsed="false">
      <c r="B21" s="45" t="s">
        <v>130</v>
      </c>
      <c r="C21" s="46" t="s">
        <v>131</v>
      </c>
    </row>
    <row r="22" customFormat="false" ht="15.75" hidden="false" customHeight="true" outlineLevel="0" collapsed="false">
      <c r="B22" s="45" t="s">
        <v>132</v>
      </c>
      <c r="C22" s="46" t="s">
        <v>133</v>
      </c>
    </row>
    <row r="23" customFormat="false" ht="15.75" hidden="false" customHeight="true" outlineLevel="0" collapsed="false">
      <c r="B23" s="45" t="s">
        <v>134</v>
      </c>
      <c r="C23" s="46" t="s">
        <v>135</v>
      </c>
    </row>
    <row r="24" customFormat="false" ht="15.75" hidden="false" customHeight="true" outlineLevel="0" collapsed="false">
      <c r="B24" s="45" t="s">
        <v>136</v>
      </c>
      <c r="C24" s="46" t="s">
        <v>137</v>
      </c>
    </row>
    <row r="25" customFormat="false" ht="15.75" hidden="false" customHeight="true" outlineLevel="0" collapsed="false">
      <c r="B25" s="45" t="s">
        <v>138</v>
      </c>
      <c r="C25" s="46" t="s">
        <v>139</v>
      </c>
    </row>
    <row r="27" customFormat="false" ht="30" hidden="false" customHeight="true" outlineLevel="0" collapsed="false">
      <c r="B27" s="47" t="s">
        <v>140</v>
      </c>
      <c r="C27" s="47"/>
    </row>
  </sheetData>
  <mergeCells count="6">
    <mergeCell ref="A1:C1"/>
    <mergeCell ref="A2:C2"/>
    <mergeCell ref="B4:C4"/>
    <mergeCell ref="B13:C13"/>
    <mergeCell ref="B20:C20"/>
    <mergeCell ref="B27:C2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2026-10-10T08:31:59Z</dcterms:created>
  <dc:creator>openpyxl</dc:creator>
  <dc:description/>
  <dc:language>en-US</dc:language>
  <cp:lastModifiedBy/>
  <dcterms:modified xsi:type="dcterms:W3CDTF">2026-10-10T08:31:59Z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