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istungsverzeichnis" sheetId="1" state="visible" r:id="rId3"/>
    <sheet name="Kostenzusammenfassung" sheetId="2" state="visible" r:id="rId4"/>
    <sheet name="Hinweise &amp; Bedingunge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<sst xmlns="http://schemas.openxmlformats.org/spreadsheetml/2006/main" count="263" uniqueCount="200">
  <si>
    <t xml:space="preserve">LEISTUNGSVERZEICHNIS  ·  Ausschreibung &amp; Kalkulation</t>
  </si>
  <si>
    <t xml:space="preserve">Projektbezeichnung:</t>
  </si>
  <si>
    <t xml:space="preserve">Neubau Büro- und Gewerbegebäude, Abschnitt A – Rohbau und Ausbau</t>
  </si>
  <si>
    <t xml:space="preserve">LV-Nr.:</t>
  </si>
  <si>
    <t xml:space="preserve">LV-2026-001</t>
  </si>
  <si>
    <t xml:space="preserve">Auftraggeber:</t>
  </si>
  <si>
    <t xml:space="preserve">Muster Immobilien GmbH, Musterstraße 1, 10115 Berlin</t>
  </si>
  <si>
    <t xml:space="preserve">Datum:</t>
  </si>
  <si>
    <t xml:space="preserve">15.09.2026</t>
  </si>
  <si>
    <t xml:space="preserve">Auftragnehmer:</t>
  </si>
  <si>
    <t xml:space="preserve">Bieter (Name und Anschrift eintragen)</t>
  </si>
  <si>
    <t xml:space="preserve">Angebotsfrist:</t>
  </si>
  <si>
    <t xml:space="preserve">30.10.2026</t>
  </si>
  <si>
    <t xml:space="preserve">Baustelle / Ort:</t>
  </si>
  <si>
    <t xml:space="preserve">Musterstraße 1–3, 10115 Berlin</t>
  </si>
  <si>
    <t xml:space="preserve">Leistungszeitraum:</t>
  </si>
  <si>
    <t xml:space="preserve">01.01.2027 – 30.06.2027</t>
  </si>
  <si>
    <t xml:space="preserve">Bauleitung:</t>
  </si>
  <si>
    <t xml:space="preserve">Dipl.-Ing. M. Baumeister, Tel.: 030 / 123456-0</t>
  </si>
  <si>
    <t xml:space="preserve">Gewerk / Los:</t>
  </si>
  <si>
    <t xml:space="preserve">Los 1 – Rohbau und Ausbau</t>
  </si>
  <si>
    <t xml:space="preserve">ℹ  Hinweis: Alle Einheitspreise (EP) sind vom Bieter einzutragen. Die Gesamtpreise (GP) berechnen sich automatisch. Nachunternehmereinsatz bitte gesondert kennzeichnen. Preise inkl. aller Nebenleistungen gem. VOB/C.</t>
  </si>
  <si>
    <t xml:space="preserve">OZ
(Ordnungszahl)</t>
  </si>
  <si>
    <t xml:space="preserve">Typ</t>
  </si>
  <si>
    <t xml:space="preserve">Kurztext</t>
  </si>
  <si>
    <t xml:space="preserve">Leistungsbeschreibung (Langtext)</t>
  </si>
  <si>
    <t xml:space="preserve">Menge</t>
  </si>
  <si>
    <t xml:space="preserve">ME</t>
  </si>
  <si>
    <t xml:space="preserve">EP (€)</t>
  </si>
  <si>
    <t xml:space="preserve">GP (€)</t>
  </si>
  <si>
    <t xml:space="preserve">Status</t>
  </si>
  <si>
    <t xml:space="preserve">  Titel 01  –  Erdarbeiten</t>
  </si>
  <si>
    <t xml:space="preserve">    Abschnitt 01.01  –  Bodenaushub</t>
  </si>
  <si>
    <t xml:space="preserve">01.01.0010</t>
  </si>
  <si>
    <t xml:space="preserve">Normal</t>
  </si>
  <si>
    <t xml:space="preserve">Oberboden abtragen</t>
  </si>
  <si>
    <t xml:space="preserve">Oberboden abtragen und seitlich lagern. Schichtdicke ca. 25 cm. Bodenfläche gem. Lageplan. Schutz der angrenzenden Flächen. Fachgerechte Zwischenlagerung für Wiederverwendung. Einschl. Planieren der Lagerfläche.</t>
  </si>
  <si>
    <t xml:space="preserve">m²</t>
  </si>
  <si>
    <t xml:space="preserve">Offen</t>
  </si>
  <si>
    <t xml:space="preserve">01.01.0020</t>
  </si>
  <si>
    <t xml:space="preserve">Baugrube ausheben</t>
  </si>
  <si>
    <t xml:space="preserve">Baugrube für Bodenplatte und Kellergeschoss ausheben. Böschungswinkel gem. Bodengutachten. Boden der Klasse 3–4 gem. DIN 18300. Abtransport des Aushubmaterials zur Deponie (Deponiekosten gesondert). Einschl. Sicherungsmaßnahmen.</t>
  </si>
  <si>
    <t xml:space="preserve">m³</t>
  </si>
  <si>
    <t xml:space="preserve">01.01.0030</t>
  </si>
  <si>
    <t xml:space="preserve">Bodenaushub für Streifenfundamente</t>
  </si>
  <si>
    <t xml:space="preserve">Erdaushub für Streifenfundamente im Baugrubenbereich. Tiefe gem. Fundamentplan. Handaushub in Randbereichen. Sohlfläche planieren und verdichten. Tragfähigkeit gem. Gründungsstatik sicherstellen.</t>
  </si>
  <si>
    <t xml:space="preserve">    Abschnitt 01.02  –  Verfüllung und Verdichtung</t>
  </si>
  <si>
    <t xml:space="preserve">01.02.0010</t>
  </si>
  <si>
    <t xml:space="preserve">Verfüllung Baugrube</t>
  </si>
  <si>
    <t xml:space="preserve">Verfüllung der Baugrube nach Fertigstellung des Kellergeschosses. Körnungsgemisch 0/32 oder recyceltes Schüttgut (Nachweis erforderlich). Lageweise einbauen und verdichten (je Lage max. 30 cm). Verdichtungsgrad: DPr ≥ 98 %.</t>
  </si>
  <si>
    <t xml:space="preserve">01.02.0020</t>
  </si>
  <si>
    <t xml:space="preserve">Frostschutzschicht einbauen</t>
  </si>
  <si>
    <t xml:space="preserve">Frostschutzschicht aus gebrochenem Material 0/56 einbauen. Schichtdicke min. 30 cm. Verdichtung auf DPr ≥ 98 %. Materialnachweis und Verdichtungsprotokoll dem AG vorlegen. Einschl. Planum herstellen.</t>
  </si>
  <si>
    <t xml:space="preserve">01.01–01.02</t>
  </si>
  <si>
    <t xml:space="preserve">  Zwischensumme Abschnitt 01.01–01.02</t>
  </si>
  <si>
    <t xml:space="preserve">  Titel 02  –  Beton- und Stahlbetonarbeiten</t>
  </si>
  <si>
    <t xml:space="preserve">    Abschnitt 02.01  –  Fundamente</t>
  </si>
  <si>
    <t xml:space="preserve">02.01.0010</t>
  </si>
  <si>
    <t xml:space="preserve">Bodenplatte Beton C25/30</t>
  </si>
  <si>
    <t xml:space="preserve">Bodenplatte herstellen. Beton C25/30, XC2, D ≥ 16 mm, Expositionsklasse XC2. Einschl. Schalung, Bewehrung gem. Bewehrungsplan, Betoneinbau und Verdichtung. Betonoberfläche abziehen und glätten. Nachbehandlung gem. DIN EN 13670.</t>
  </si>
  <si>
    <t xml:space="preserve">02.01.0020</t>
  </si>
  <si>
    <t xml:space="preserve">Streifenfundamente C25/30</t>
  </si>
  <si>
    <t xml:space="preserve">Streifenfundamente betonieren. Beton C25/30, Expositionsklasse XC2. Bewehrung gem. Statik, Schalung aus Holz oder Systemschalung. Betoneinbau, Verdichtung, Nachbehandlung. Einschl. Ausschalen nach Ausschalfristen.</t>
  </si>
  <si>
    <t xml:space="preserve">02.01.0030</t>
  </si>
  <si>
    <t xml:space="preserve">Sauberkeitsschicht C8/10</t>
  </si>
  <si>
    <t xml:space="preserve">Sauberkeitsschicht aus Beton C8/10 herstellen. Dicke 10 cm. Einbau auf planiertem Untergrund. Oberfläche eben. Verarbeitbarkeit sicherstellen.</t>
  </si>
  <si>
    <t xml:space="preserve">    Abschnitt 02.02  –  Wände und Stützen</t>
  </si>
  <si>
    <t xml:space="preserve">02.02.0010</t>
  </si>
  <si>
    <t xml:space="preserve">Kelleraußenwände C30/37 WU-Beton</t>
  </si>
  <si>
    <t xml:space="preserve">Kelleraußenwände als wasserundurchlässige Konstruktion (WU-Beton) herstellen. Beton C30/37, WU, Expositionsklasse XC4/XD1. Wandstärke 30 cm. Systemschalung, Bewehrung gem. Statik. Frischbetonversiegelung innen.</t>
  </si>
  <si>
    <t xml:space="preserve">02.02.0020</t>
  </si>
  <si>
    <t xml:space="preserve">Stahlbetonstützen C30/37</t>
  </si>
  <si>
    <t xml:space="preserve">Stahlbetonstützen herstellen. Querschnitt 40 × 40 cm. Beton C30/37. Schalung und Bewehrung gem. Bewehrungsplan. Betonierhöhe je Stütze ca. 3,50 m. Sichtbetonqualität SB 2 gem. DBV-Merkblatt.</t>
  </si>
  <si>
    <t xml:space="preserve">Stk</t>
  </si>
  <si>
    <t xml:space="preserve">02.02.0030</t>
  </si>
  <si>
    <t xml:space="preserve">Deckenplatten Stahlbeton C25/30</t>
  </si>
  <si>
    <t xml:space="preserve">Massivdecken herstellen. Beton C25/30, Expositionsklasse XC1. Plattendicke 22 cm. Systemtisch- oder Trägerrostschalung. Bewehrung und Betoneinbau lageweise. Unterseitige Sichtbetonqualität SB 2.</t>
  </si>
  <si>
    <t xml:space="preserve">02.02.0035</t>
  </si>
  <si>
    <t xml:space="preserve">▲ Alternativ</t>
  </si>
  <si>
    <t xml:space="preserve">ALT: Deckenplatten Fertigteile</t>
  </si>
  <si>
    <t xml:space="preserve">ALTERNATIVPOSITION: Anstelle von Pos. 02.02.0030. Vorgefertigte Spannbetonhohldielen einbauen. Fabrikat nach Wahl des Bieters, statischer Nachweis durch den AN zu erbringen. Einschl. Auflager, Verguss und Aufbeton 6 cm.</t>
  </si>
  <si>
    <t xml:space="preserve">Nicht beauftragt</t>
  </si>
  <si>
    <t xml:space="preserve">Alternativ</t>
  </si>
  <si>
    <t xml:space="preserve">02.01–02.02</t>
  </si>
  <si>
    <t xml:space="preserve">  Zwischensumme Abschnitt 02.01–02.02</t>
  </si>
  <si>
    <t xml:space="preserve">  Titel 03  –  Maurerarbeiten</t>
  </si>
  <si>
    <t xml:space="preserve">    Abschnitt 03.01  –  Außenwände</t>
  </si>
  <si>
    <t xml:space="preserve">03.01.0010</t>
  </si>
  <si>
    <t xml:space="preserve">Außenwände Kalksandstein 24 cm</t>
  </si>
  <si>
    <t xml:space="preserve">Außenwände aus Kalksandstein-Plansteinen KS-L 20/2,0 errichten. Wandstärke 24 cm. Dünnbettmörtel. Mauerwerk gem. DIN EN 1996-1-1. Verband mit versetzten Stoßfugen. Lehre- und Richtschnurarbeiten inklusive.</t>
  </si>
  <si>
    <t xml:space="preserve">03.01.0020</t>
  </si>
  <si>
    <t xml:space="preserve">Außenwand-Dämmung WDVS 16 cm</t>
  </si>
  <si>
    <t xml:space="preserve">Wärmedämmverbundsystem anbringen. Dämmstoff EPS WDV-S 035, 160 mm. Klebe- und Armierungsschicht, Armierungsgewebe, Putzträger. Schlussputz und Anstrich gesondert. U-Wert der Gesamtkonstruktion ≤ 0,20 W/(m²K).</t>
  </si>
  <si>
    <t xml:space="preserve">    Abschnitt 03.02  –  Innenwände</t>
  </si>
  <si>
    <t xml:space="preserve">03.02.0010</t>
  </si>
  <si>
    <t xml:space="preserve">Tragende Innenwände KS 17,5 cm</t>
  </si>
  <si>
    <t xml:space="preserve">Tragende Innenwände aus Kalksandstein-Plansteinen KS-L 20/1,8 aufmauern. Wandstärke 17,5 cm. Dünnbettmörtel. Anschlüsse an Decken mit Mineralwolle-Ausgleichstreifen. Türöffnungen mit Flachsturz gem. Einbauplan.</t>
  </si>
  <si>
    <t xml:space="preserve">03.02.0020</t>
  </si>
  <si>
    <t xml:space="preserve">Nichttragende Trennwände GK 10 cm</t>
  </si>
  <si>
    <t xml:space="preserve">Nichttragende Trennwände als Gipskarton-Metallständerwand herstellen. Wandstärke 10 cm (CW 75 + 2 × 12,5 mm GKB). Mineralwolle-Füllung 60 mm. Einschl. Anschlussprofile, Abstand-Dämmstreifen und raumseitige Verspachtelung Q2.</t>
  </si>
  <si>
    <t xml:space="preserve">03.02.0025</t>
  </si>
  <si>
    <t xml:space="preserve">◈ Optional</t>
  </si>
  <si>
    <t xml:space="preserve">EVENT: Zusätzliche Trennwand EG-Bereich</t>
  </si>
  <si>
    <t xml:space="preserve">EVENTUALMENGE: Gilt nur bei Beauftragung. Zusätzliche nichttragende Trennwand im Erdgeschossbereich gemäß Auftraggeberentscheidung. Ausführung identisch zu Pos. 03.02.0020.</t>
  </si>
  <si>
    <t xml:space="preserve">Optional</t>
  </si>
  <si>
    <t xml:space="preserve">03.01–03.02</t>
  </si>
  <si>
    <t xml:space="preserve">  Zwischensumme Abschnitt 03.01–03.02</t>
  </si>
  <si>
    <t xml:space="preserve">  Titel 04  –  Dacharbeiten</t>
  </si>
  <si>
    <t xml:space="preserve">    Abschnitt 04.01  –  Dachabdichtung</t>
  </si>
  <si>
    <t xml:space="preserve">04.01.0010</t>
  </si>
  <si>
    <t xml:space="preserve">Dachabdichtung 2-lagig</t>
  </si>
  <si>
    <t xml:space="preserve">Extensiv-Flachdach abdichten. Dachabdichtung 2-lagig aus Bitumenbahnen. Dampfsperre (Lage 1) und Abdichtungsbahn (Lage 2) vollflächig verkleben. Anschlüsse und Durchdringungen 20 cm hochführen. Wandanschlussstreifen aus Edelstahl.</t>
  </si>
  <si>
    <t xml:space="preserve">04.01.0020</t>
  </si>
  <si>
    <t xml:space="preserve">Wärmedämmung Dach PIR 14 cm</t>
  </si>
  <si>
    <t xml:space="preserve">Wärmedämmung aus PUR/PIR-Platten einbauen. Dicke 140 mm, λ ≤ 0,023 W/(mK). Zweischichtig mit versetzten Fugen verlegen. Auflast-/Kaltkleber-Befestigung. U-Wert gesamt ≤ 0,15 W/(m²K) nach EnEV/GEG.</t>
  </si>
  <si>
    <t xml:space="preserve">04.01.0030</t>
  </si>
  <si>
    <t xml:space="preserve">Attika Blechverkleidung Titanzink</t>
  </si>
  <si>
    <t xml:space="preserve">Attika-Abdeckblech aus Titanzink VM-Zinc 0,80 mm herstellen und einbauen. Breite 50 cm. Wassernase, Gefälle zur Dachfläche. Stoßverbindungen stehend doppelt gefalzt. Befestigung mit Edelstahlbändern.</t>
  </si>
  <si>
    <t xml:space="preserve">m</t>
  </si>
  <si>
    <t xml:space="preserve">04.01</t>
  </si>
  <si>
    <t xml:space="preserve">  Zwischensumme Abschnitt 04.01</t>
  </si>
  <si>
    <t xml:space="preserve">  ANGEBOTSSUMME NETTO (gesamt)</t>
  </si>
  <si>
    <t xml:space="preserve">NETTO</t>
  </si>
  <si>
    <t xml:space="preserve">  zzgl. 19 % Mehrwertsteuer</t>
  </si>
  <si>
    <t xml:space="preserve">MwSt</t>
  </si>
  <si>
    <t xml:space="preserve">  ANGEBOTSSUMME BRUTTO (gesamt)</t>
  </si>
  <si>
    <t xml:space="preserve">BRUTTO</t>
  </si>
  <si>
    <t xml:space="preserve">⚠  Hinweis: Alternativ- und Eventualpositionen werden nur dann vergütet, wenn sie ausdrücklich schriftlich beauftragt wurden.  |  EP-Felder (blau) sind vom Bieter auszufüllen  |  Alle Angaben vorbehaltlich Aufmaß nach VOB</t>
  </si>
  <si>
    <t xml:space="preserve">KOSTENZUSAMMENFASSUNG  ·  Leistungsverzeichnis 2026</t>
  </si>
  <si>
    <t xml:space="preserve">Projekt:</t>
  </si>
  <si>
    <t xml:space="preserve">Bieter:</t>
  </si>
  <si>
    <t xml:space="preserve">(Name des Bieters)</t>
  </si>
  <si>
    <t xml:space="preserve">Titel-Nr.</t>
  </si>
  <si>
    <t xml:space="preserve">Gewerk / Leistungsbereich</t>
  </si>
  <si>
    <t xml:space="preserve">Anzahl
Positionen</t>
  </si>
  <si>
    <t xml:space="preserve">Netto (€)</t>
  </si>
  <si>
    <t xml:space="preserve">Anteil am
Gesamtpreis (%)</t>
  </si>
  <si>
    <t xml:space="preserve">Bearbeitungs-
status</t>
  </si>
  <si>
    <t xml:space="preserve">Titel 01</t>
  </si>
  <si>
    <t xml:space="preserve">Erdarbeiten</t>
  </si>
  <si>
    <t xml:space="preserve">Abgeschlossen</t>
  </si>
  <si>
    <t xml:space="preserve">Titel 02</t>
  </si>
  <si>
    <t xml:space="preserve">Beton- und Stahlbetonarbeiten</t>
  </si>
  <si>
    <t xml:space="preserve">In Bearbeitung</t>
  </si>
  <si>
    <t xml:space="preserve">Titel 03</t>
  </si>
  <si>
    <t xml:space="preserve">Maurerarbeiten</t>
  </si>
  <si>
    <t xml:space="preserve">Titel 04</t>
  </si>
  <si>
    <t xml:space="preserve">Dacharbeiten</t>
  </si>
  <si>
    <t xml:space="preserve">  ANGEBOTSSUMME NETTO</t>
  </si>
  <si>
    <t xml:space="preserve">19,0%</t>
  </si>
  <si>
    <t xml:space="preserve">MwSt.</t>
  </si>
  <si>
    <t xml:space="preserve">  ANGEBOTSSUMME BRUTTO</t>
  </si>
  <si>
    <t xml:space="preserve">In Worten:</t>
  </si>
  <si>
    <t xml:space="preserve">(Betrag in Worten vom Bieter einzutragen)</t>
  </si>
  <si>
    <t xml:space="preserve">Ort, Datum</t>
  </si>
  <si>
    <t xml:space="preserve">Firmenstempel</t>
  </si>
  <si>
    <t xml:space="preserve">Rechtsverbindliche Unterschrift</t>
  </si>
  <si>
    <t xml:space="preserve">HINWEISE &amp; VERTRAGLICHE BEDINGUNGEN  ·  Leistungsverzeichnis</t>
  </si>
  <si>
    <t xml:space="preserve">1.  ALLGEMEINE HINWEISE ZUM LEISTUNGSVERZEICHNIS</t>
  </si>
  <si>
    <t xml:space="preserve">► Grundlage</t>
  </si>
  <si>
    <t xml:space="preserve">Das Leistungsverzeichnis (LV) ist Bestandteil der Ausschreibungsunterlagen gem. VOB/A. Abweichungen bedürfen der schriftlichen Zustimmung des Auftraggebers.</t>
  </si>
  <si>
    <t xml:space="preserve">► Vollständigkeit</t>
  </si>
  <si>
    <t xml:space="preserve">Der Bieter hat alle Positionen zu bepreisen. Fehlende Preisangaben können zum Ausschluss des Angebots führen (§ 16c Abs. 1 VOB/A).</t>
  </si>
  <si>
    <t xml:space="preserve">► Nebenangebote</t>
  </si>
  <si>
    <t xml:space="preserve">Nebenangebote sind nur zulässig, wenn dies in der Auftragsbekanntmachung ausdrücklich zugelassen ist. Nebenangebote sind gesondert einzureichen.</t>
  </si>
  <si>
    <t xml:space="preserve">► Alternativpositionen</t>
  </si>
  <si>
    <t xml:space="preserve">Alternativpositionen (▲) sind bepreist anzubieten, werden aber nur bei ausdrücklicher schriftlicher Beauftragung vergütet.</t>
  </si>
  <si>
    <t xml:space="preserve">► Eventualpositionen</t>
  </si>
  <si>
    <t xml:space="preserve">Eventualpositionen (◈) sind ebenfalls bepreist anzubieten. Sie werden nur bei nachweisbarem Bedarf und schriftlichem Auftrag vergütet.</t>
  </si>
  <si>
    <t xml:space="preserve">2.  TECHNISCHE AUSFÜHRUNGSBEDINGUNGEN</t>
  </si>
  <si>
    <t xml:space="preserve">► Normen und Vorschriften</t>
  </si>
  <si>
    <t xml:space="preserve">Alle Arbeiten sind nach DIN-Normen, VOB/C-Normteilen und den anerkannten Regeln der Technik auszuführen. Es gelten die jeweils gültigen Fassungen zum Zeitpunkt der Ausführung.</t>
  </si>
  <si>
    <t xml:space="preserve">► Materialnachweise</t>
  </si>
  <si>
    <t xml:space="preserve">Für alle einzubauenden Materialien sind dem Auftraggeber rechtzeitig vor Einbau Materialnachweise (Technische Datenblätter, CE-Kennzeichnung, Prüfzeugnisse) vorzulegen.</t>
  </si>
  <si>
    <t xml:space="preserve">► Aufmaß und Abrechnung</t>
  </si>
  <si>
    <t xml:space="preserve">Die Abrechnung erfolgt nach Aufmaß gem. VOB/C. Massenänderungen ≤ 10 % berechtigen nicht zur Preisanpassung. Bei Überschreitung gilt § 2 Abs. 3 VOB/B.</t>
  </si>
  <si>
    <t xml:space="preserve">► Baustelleneinrichtung</t>
  </si>
  <si>
    <t xml:space="preserve">Kosten für Baustelleneinrichtung, Sicherungsmaßnahmen, Reinigungs- und Schutzmaßnahmen sind in den Einheitspreisen zu berücksichtigen.</t>
  </si>
  <si>
    <t xml:space="preserve">► Koordination</t>
  </si>
  <si>
    <t xml:space="preserve">Der AN hat seine Leistungen mit den Leistungen anderer Gewerke zu koordinieren. Schnittstellenkoordination erfolgt über die Bauleitung des AG.</t>
  </si>
  <si>
    <t xml:space="preserve">3.  ZAHLUNGS- UND VERTRAGSBEDINGUNGEN</t>
  </si>
  <si>
    <t xml:space="preserve">► Zahlungsplan</t>
  </si>
  <si>
    <t xml:space="preserve">Abschlagszahlungen gem. § 16 Abs. 1 VOB/B nach prüffähiger Rechnung. Schlusszahlung nach Abnahme und Vorlage prüffähiger Schlussrechnung.</t>
  </si>
  <si>
    <t xml:space="preserve">► Gewährleistung</t>
  </si>
  <si>
    <t xml:space="preserve">Gewährleistungsfrist: 4 Jahre nach Abnahme gem. § 13 VOB/B für Bauleistungen, 5 Jahre für Arbeiten an Bauwerken.</t>
  </si>
  <si>
    <t xml:space="preserve">► Sicherheitsleistung</t>
  </si>
  <si>
    <t xml:space="preserve">Vertragserfüllungsbürgschaft: 10 % der Auftragssumme bis zur Abnahme. Mängelgewährleistungsbürgschaft: 5 % der Schlussrechnungssumme bis Ablauf der Gewährleistungsfrist.</t>
  </si>
  <si>
    <t xml:space="preserve">► Vertragsstrafe</t>
  </si>
  <si>
    <t xml:space="preserve">Vertragsstrafe gem. § 11 VOB/B bei schuldhafter Überschreitung der Ausführungsfristen: 0,2 % der Auftragssumme pro Werktag, maximal 5 % der Auftragssumme.</t>
  </si>
  <si>
    <t xml:space="preserve">► Subunternehmer</t>
  </si>
  <si>
    <t xml:space="preserve">Der Einsatz von Nachunternehmern ist vor Beginn der Arbeiten schriftlich anzuzeigen und bedarf der Zustimmung des Auftraggebers.</t>
  </si>
  <si>
    <t xml:space="preserve">4.  AUSFÜLLANLEITUNG FÜR BIETER</t>
  </si>
  <si>
    <t xml:space="preserve">► Einheitspreise (EP)</t>
  </si>
  <si>
    <t xml:space="preserve">Tragen Sie Ihre Einheitspreise (netto, in EUR) in die blau hinterlegten EP-Spalten im Blatt 'Leistungsverzeichnis' ein. Alle anderen Felder sind Formelzellen – bitte nicht überschreiben.</t>
  </si>
  <si>
    <t xml:space="preserve">► Gesamtpreise (GP)</t>
  </si>
  <si>
    <t xml:space="preserve">Die Gesamtpreise berechnen sich automatisch aus Menge × Einheitspreis. Bitte überprüfen Sie die berechneten Werte auf Plausibilität.</t>
  </si>
  <si>
    <t xml:space="preserve">► Neuer Monat anlegen</t>
  </si>
  <si>
    <t xml:space="preserve">Zum Erstellen eines neuen LV: Blatt 'Leistungsverzeichnis' kopieren, Projektdaten in Zeilen 4–8 anpassen, Positionen ergänzen oder entfernen.</t>
  </si>
  <si>
    <t xml:space="preserve">► Abgabe</t>
  </si>
  <si>
    <t xml:space="preserve">Das ausgefüllte LV ist zusammen mit der Kostenzusammenfassung (Blatt 2) fristgerecht beim Auftraggeber einzureichen. Ausgefülltes Original + 1 Kopie.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</si>
</sst>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.00&quot; €&quot;"/>
    <numFmt numFmtId="167" formatCode="0.0%"/>
  </numFmts>
  <fonts count="4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3"/>
      <color rgb="FF8B4513"/>
      <name val="Calibri"/>
      <family val="0"/>
      <charset val="1"/>
    </font>
    <font>
      <b val="true"/>
      <sz val="12"/>
      <color rgb="FFB5651D"/>
      <name val="Calibri"/>
      <family val="0"/>
      <charset val="1"/>
    </font>
    <font>
      <b val="true"/>
      <sz val="11"/>
      <color rgb="FF2C2416"/>
      <name val="Calibri"/>
      <family val="0"/>
      <charset val="1"/>
    </font>
    <font>
      <sz val="11"/>
      <color rgb="FF5C6B73"/>
      <name val="Calibri"/>
      <family val="0"/>
      <charset val="1"/>
    </font>
    <font>
      <i val="true"/>
      <sz val="9"/>
      <color rgb="FF5C6B73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"/>
      <color rgb="FF8B4513"/>
      <name val="Calibri"/>
      <family val="0"/>
      <charset val="1"/>
    </font>
    <font>
      <sz val="8"/>
      <color rgb="FF5C6B73"/>
      <name val="Calibri"/>
      <family val="0"/>
      <charset val="1"/>
    </font>
    <font>
      <b val="true"/>
      <sz val="10"/>
      <color rgb="FF2C2416"/>
      <name val="Calibri"/>
      <family val="0"/>
      <charset val="1"/>
    </font>
    <font>
      <sz val="9"/>
      <color rgb="FF3E3027"/>
      <name val="Calibri"/>
      <family val="0"/>
      <charset val="1"/>
    </font>
    <font>
      <sz val="10"/>
      <color rgb="FF2C2416"/>
      <name val="Calibri"/>
      <family val="0"/>
      <charset val="1"/>
    </font>
    <font>
      <b val="true"/>
      <sz val="10"/>
      <color rgb="FF0000CC"/>
      <name val="Calibri"/>
      <family val="0"/>
      <charset val="1"/>
    </font>
    <font>
      <b val="true"/>
      <sz val="9"/>
      <color rgb="FF5C6B73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0"/>
      <color rgb="FF5C6B73"/>
      <name val="Calibri"/>
      <family val="0"/>
      <charset val="1"/>
    </font>
    <font>
      <b val="true"/>
      <i val="true"/>
      <sz val="8"/>
      <color rgb="FFB5651D"/>
      <name val="Calibri"/>
      <family val="0"/>
      <charset val="1"/>
    </font>
    <font>
      <b val="true"/>
      <i val="true"/>
      <sz val="10"/>
      <color rgb="FF5C6B73"/>
      <name val="Calibri"/>
      <family val="0"/>
      <charset val="1"/>
    </font>
    <font>
      <i val="true"/>
      <sz val="9"/>
      <color rgb="FF3E3027"/>
      <name val="Calibri"/>
      <family val="0"/>
      <charset val="1"/>
    </font>
    <font>
      <b val="true"/>
      <sz val="9"/>
      <color rgb="FFB5651D"/>
      <name val="Calibri"/>
      <family val="0"/>
      <charset val="1"/>
    </font>
    <font>
      <b val="true"/>
      <sz val="8"/>
      <color rgb="FF1565C0"/>
      <name val="Calibri"/>
      <family val="0"/>
      <charset val="1"/>
    </font>
    <font>
      <b val="true"/>
      <sz val="9"/>
      <color rgb="FF1565C0"/>
      <name val="Calibri"/>
      <family val="0"/>
      <charset val="1"/>
    </font>
    <font>
      <b val="true"/>
      <sz val="13"/>
      <color rgb="FFD4A853"/>
      <name val="Calibri"/>
      <family val="0"/>
      <charset val="1"/>
    </font>
    <font>
      <b val="true"/>
      <sz val="14"/>
      <color rgb="FFD4A853"/>
      <name val="Calibri"/>
      <family val="0"/>
      <charset val="1"/>
    </font>
    <font>
      <b val="true"/>
      <sz val="10"/>
      <color rgb="FFD4A853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22"/>
      <color rgb="FFFFFFFF"/>
      <name val="Calibri"/>
      <family val="0"/>
      <charset val="1"/>
    </font>
    <font>
      <b val="true"/>
      <sz val="12"/>
      <color rgb="FF8B4513"/>
      <name val="Calibri"/>
      <family val="0"/>
      <charset val="1"/>
    </font>
    <font>
      <sz val="11"/>
      <color rgb="FF2C2416"/>
      <name val="Calibri"/>
      <family val="0"/>
      <charset val="1"/>
    </font>
    <font>
      <i val="true"/>
      <sz val="10"/>
      <color rgb="FF5C6B73"/>
      <name val="Calibri"/>
      <family val="0"/>
      <charset val="1"/>
    </font>
    <font>
      <b val="true"/>
      <sz val="11"/>
      <color rgb="FFB5651D"/>
      <name val="Calibri"/>
      <family val="0"/>
      <charset val="1"/>
    </font>
    <font>
      <b val="true"/>
      <sz val="9"/>
      <color rgb="FF27AE60"/>
      <name val="Calibri"/>
      <family val="0"/>
      <charset val="1"/>
    </font>
    <font>
      <b val="true"/>
      <sz val="12"/>
      <color rgb="FFD4A853"/>
      <name val="Calibri"/>
      <family val="0"/>
      <charset val="1"/>
    </font>
    <font>
      <b val="true"/>
      <sz val="11"/>
      <color rgb="FFD4A853"/>
      <name val="Calibri"/>
      <family val="0"/>
      <charset val="1"/>
    </font>
    <font>
      <sz val="10"/>
      <color rgb="FFFFFFF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0"/>
      <color rgb="FF3E3027"/>
      <name val="Calibri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rgb="FF2C2416"/>
        <bgColor rgb="FF3D2B1F"/>
      </patternFill>
    </fill>
    <fill>
      <patternFill patternType="solid">
        <fgColor rgb="FF3D2B1F"/>
        <bgColor rgb="FF3E3027"/>
      </patternFill>
    </fill>
    <fill>
      <patternFill patternType="solid">
        <fgColor rgb="FFFFFBF5"/>
        <bgColor rgb="FFFEF9F2"/>
      </patternFill>
    </fill>
    <fill>
      <patternFill patternType="solid">
        <fgColor rgb="FFFDEBD0"/>
        <bgColor rgb="FFF5E6D3"/>
      </patternFill>
    </fill>
    <fill>
      <patternFill patternType="solid">
        <fgColor rgb="FFF5E6D3"/>
        <bgColor rgb="FFFDEBD0"/>
      </patternFill>
    </fill>
    <fill>
      <patternFill patternType="solid">
        <fgColor rgb="FF6B3F2A"/>
        <bgColor rgb="FF8B4513"/>
      </patternFill>
    </fill>
    <fill>
      <patternFill patternType="solid">
        <fgColor rgb="FFEDF4FF"/>
        <bgColor rgb="FFF5F5F5"/>
      </patternFill>
    </fill>
    <fill>
      <patternFill patternType="solid">
        <fgColor rgb="FFFDF3DC"/>
        <bgColor rgb="FFFFF3CD"/>
      </patternFill>
    </fill>
    <fill>
      <patternFill patternType="solid">
        <fgColor rgb="FFB5651D"/>
        <bgColor rgb="FF8B4513"/>
      </patternFill>
    </fill>
    <fill>
      <patternFill patternType="solid">
        <fgColor rgb="FFFEF9F2"/>
        <bgColor rgb="FFFFFBF5"/>
      </patternFill>
    </fill>
    <fill>
      <patternFill patternType="solid">
        <fgColor rgb="FFFFF3CD"/>
        <bgColor rgb="FFFDF3DC"/>
      </patternFill>
    </fill>
    <fill>
      <patternFill patternType="solid">
        <fgColor rgb="FFF5F5F5"/>
        <bgColor rgb="FFF9F9F9"/>
      </patternFill>
    </fill>
    <fill>
      <patternFill patternType="solid">
        <fgColor rgb="FFE3F2FD"/>
        <bgColor rgb="FFEDF4FF"/>
      </patternFill>
    </fill>
    <fill>
      <patternFill patternType="solid">
        <fgColor rgb="FF8B4513"/>
        <bgColor rgb="FF6B3F2A"/>
      </patternFill>
    </fill>
    <fill>
      <patternFill patternType="solid">
        <fgColor rgb="FFD4EDDA"/>
        <bgColor rgb="FFE3F2FD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D5B896"/>
      </left>
      <right/>
      <top style="thin">
        <color rgb="FFD5B896"/>
      </top>
      <bottom style="thin">
        <color rgb="FFD5B896"/>
      </bottom>
      <diagonal/>
    </border>
    <border diagonalUp="false" diagonalDown="false">
      <left style="medium">
        <color rgb="FF8B4513"/>
      </left>
      <right/>
      <top style="medium">
        <color rgb="FF8B4513"/>
      </top>
      <bottom style="medium">
        <color rgb="FF8B4513"/>
      </bottom>
      <diagonal/>
    </border>
    <border diagonalUp="false" diagonalDown="false">
      <left style="thin">
        <color rgb="FFD5B896"/>
      </left>
      <right style="thin">
        <color rgb="FFD5B896"/>
      </right>
      <top style="thin">
        <color rgb="FFD5B896"/>
      </top>
      <bottom style="thin">
        <color rgb="FFD5B896"/>
      </bottom>
      <diagonal/>
    </border>
    <border diagonalUp="false" diagonalDown="false">
      <left style="medium">
        <color rgb="FF8B4513"/>
      </left>
      <right style="medium">
        <color rgb="FF8B4513"/>
      </right>
      <top style="medium">
        <color rgb="FF8B4513"/>
      </top>
      <bottom style="medium">
        <color rgb="FF8B4513"/>
      </bottom>
      <diagonal/>
    </border>
    <border diagonalUp="false" diagonalDown="false">
      <left style="hair">
        <color rgb="FFE8D5BC"/>
      </left>
      <right style="hair">
        <color rgb="FFE8D5BC"/>
      </right>
      <top style="hair">
        <color rgb="FFE8D5BC"/>
      </top>
      <bottom style="hair">
        <color rgb="FFE8D5BC"/>
      </bottom>
      <diagonal/>
    </border>
    <border diagonalUp="false" diagonalDown="false">
      <left/>
      <right/>
      <top/>
      <bottom style="medium">
        <color rgb="FF8B451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6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4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6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6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7" fillId="6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7" fillId="6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8" fillId="8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15" fillId="9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9" fillId="5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4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4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4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7" fillId="4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7" fillId="4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0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1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11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2" fillId="1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3" fillId="11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11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7" fillId="11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7" fillId="11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21" fillId="13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0" fillId="1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5" fillId="12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1" fillId="5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6" fillId="14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7" fillId="5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7" fillId="5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7" fillId="14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6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9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0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5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1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32" fillId="1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1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5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9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37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1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5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39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0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1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1" fillId="1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6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5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CC"/>
      <rgbColor rgb="FFFEF9F2"/>
      <rgbColor rgb="FFFF00FF"/>
      <rgbColor rgb="FF00FFFF"/>
      <rgbColor rgb="FF800000"/>
      <rgbColor rgb="FF008000"/>
      <rgbColor rgb="FF000080"/>
      <rgbColor rgb="FFB5651D"/>
      <rgbColor rgb="FF800080"/>
      <rgbColor rgb="FF008080"/>
      <rgbColor rgb="FFD5B896"/>
      <rgbColor rgb="FF878787"/>
      <rgbColor rgb="FF9999FF"/>
      <rgbColor rgb="FF6B3F2A"/>
      <rgbColor rgb="FFFFF3CD"/>
      <rgbColor rgb="FFE3F2FD"/>
      <rgbColor rgb="FF660066"/>
      <rgbColor rgb="FFFF8080"/>
      <rgbColor rgb="FF1565C0"/>
      <rgbColor rgb="FFD9D9D9"/>
      <rgbColor rgb="FF000080"/>
      <rgbColor rgb="FFFF00FF"/>
      <rgbColor rgb="FFFFFBF5"/>
      <rgbColor rgb="FF00FFFF"/>
      <rgbColor rgb="FF800080"/>
      <rgbColor rgb="FF800000"/>
      <rgbColor rgb="FF008080"/>
      <rgbColor rgb="FF0000FF"/>
      <rgbColor rgb="FF00CCFF"/>
      <rgbColor rgb="FFEDF4FF"/>
      <rgbColor rgb="FFD4EDDA"/>
      <rgbColor rgb="FFFDEBD0"/>
      <rgbColor rgb="FFF5E6D3"/>
      <rgbColor rgb="FFFDF3DC"/>
      <rgbColor rgb="FFF5F5F5"/>
      <rgbColor rgb="FFE8D5BC"/>
      <rgbColor rgb="FF3366FF"/>
      <rgbColor rgb="FF33CCCC"/>
      <rgbColor rgb="FF99CC00"/>
      <rgbColor rgb="FFF9F9F9"/>
      <rgbColor rgb="FFD4A853"/>
      <rgbColor rgb="FFFF6600"/>
      <rgbColor rgb="FF5C6B73"/>
      <rgbColor rgb="FF969696"/>
      <rgbColor rgb="FF003366"/>
      <rgbColor rgb="FF27AE60"/>
      <rgbColor rgb="FF2C2416"/>
      <rgbColor rgb="FF3D2B1F"/>
      <rgbColor rgb="FF8B4513"/>
      <rgbColor rgb="FF993366"/>
      <rgbColor rgb="FF333399"/>
      <rgbColor rgb="FF3E30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Kostenanteile nach Titel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Kostenzusammenfassung!D6</c:f>
              <c:strCache>
                <c:ptCount val="1"/>
                <c:pt idx="0">
                  <c:v>Netto (€)</c:v>
                </c:pt>
              </c:strCache>
            </c:strRef>
          </c:tx>
          <c:spPr>
            <a:solidFill>
              <a:srgbClr val="8b451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Kostenzusammenfassung!$B$7:$B$10</c:f>
              <c:strCache>
                <c:ptCount val="4"/>
                <c:pt idx="0">
                  <c:v>Erdarbeiten</c:v>
                </c:pt>
                <c:pt idx="1">
                  <c:v>Beton- und Stahlbetonarbeiten</c:v>
                </c:pt>
                <c:pt idx="2">
                  <c:v>Maurerarbeiten</c:v>
                </c:pt>
                <c:pt idx="3">
                  <c:v>Dacharbeiten</c:v>
                </c:pt>
              </c:strCache>
            </c:strRef>
          </c:cat>
          <c:val>
            <c:numRef>
              <c:f>Kostenzusammenfassung!$D$7:$D$10</c:f>
              <c:numCache>
                <c:formatCode>#,##0.00" €"</c:formatCode>
                <c:ptCount val="4"/>
                <c:pt idx="0">
                  <c:v>57750</c:v>
                </c:pt>
                <c:pt idx="1">
                  <c:v>364980</c:v>
                </c:pt>
                <c:pt idx="2">
                  <c:v>253490</c:v>
                </c:pt>
                <c:pt idx="3">
                  <c:v>78460</c:v>
                </c:pt>
              </c:numCache>
            </c:numRef>
          </c:val>
        </c:ser>
        <c:gapWidth val="150"/>
        <c:overlap val="0"/>
        <c:axId val="25346552"/>
        <c:axId val="48547627"/>
      </c:barChart>
      <c:catAx>
        <c:axId val="25346552"/>
        <c:scaling>
          <c:orientation val="minMax"/>
        </c:scaling>
        <c:delete val="0"/>
        <c:axPos val="b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Gewerk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547627"/>
        <c:crosses val="autoZero"/>
        <c:auto val="1"/>
        <c:lblAlgn val="ctr"/>
        <c:lblOffset val="100"/>
        <c:noMultiLvlLbl val="0"/>
      </c:catAx>
      <c:valAx>
        <c:axId val="4854762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Netto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534655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24</xdr:row>
      <xdr:rowOff>0</xdr:rowOff>
    </xdr:from>
    <xdr:to>
      <xdr:col>5</xdr:col>
      <xdr:colOff>10080</xdr:colOff>
      <xdr:row>44</xdr:row>
      <xdr:rowOff>149400</xdr:rowOff>
    </xdr:to>
    <xdr:graphicFrame>
      <xdr:nvGraphicFramePr>
        <xdr:cNvPr id="0" name="Chart 1"/>
        <xdr:cNvGraphicFramePr/>
      </xdr:nvGraphicFramePr>
      <xdr:xfrm>
        <a:off x="0" y="5781600"/>
        <a:ext cx="7199640" cy="39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1" topLeftCell="C12" activePane="bottomRight" state="frozen"/>
      <selection pane="topLeft" activeCell="A1" activeCellId="0" sqref="A1"/>
      <selection pane="topRight" activeCell="C1" activeCellId="0" sqref="C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26"/>
    <col collapsed="false" customWidth="true" hidden="false" outlineLevel="0" max="4" min="4" style="0" width="38"/>
    <col collapsed="false" customWidth="true" hidden="false" outlineLevel="0" max="5" min="5" style="0" width="10"/>
    <col collapsed="false" customWidth="true" hidden="false" outlineLevel="0" max="6" min="6" style="0" width="8"/>
    <col collapsed="false" customWidth="true" hidden="false" outlineLevel="0" max="8" min="7" style="0" width="14"/>
    <col collapsed="false" customWidth="true" hidden="false" outlineLevel="0" max="9" min="9" style="0" width="12"/>
  </cols>
  <sheetData>
    <row r="1" customFormat="false" ht="6" hidden="false" customHeight="true" outlineLevel="0" collapsed="false"/>
    <row r="2" customFormat="false" ht="49.5" hidden="false" customHeight="tru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</row>
    <row r="3" customFormat="false" ht="6" hidden="false" customHeight="true" outlineLevel="0" collapsed="false"/>
    <row r="4" customFormat="false" ht="19.5" hidden="false" customHeight="true" outlineLevel="0" collapsed="false">
      <c r="A4" s="2" t="s">
        <v>1</v>
      </c>
      <c r="B4" s="2"/>
      <c r="C4" s="3" t="s">
        <v>2</v>
      </c>
      <c r="D4" s="3"/>
      <c r="E4" s="3"/>
      <c r="F4" s="2" t="s">
        <v>3</v>
      </c>
      <c r="G4" s="2"/>
      <c r="H4" s="4" t="s">
        <v>4</v>
      </c>
      <c r="I4" s="4"/>
    </row>
    <row r="5" customFormat="false" ht="19.5" hidden="false" customHeight="true" outlineLevel="0" collapsed="false">
      <c r="A5" s="2" t="s">
        <v>5</v>
      </c>
      <c r="B5" s="2"/>
      <c r="C5" s="5" t="s">
        <v>6</v>
      </c>
      <c r="D5" s="5"/>
      <c r="E5" s="5"/>
      <c r="F5" s="2" t="s">
        <v>7</v>
      </c>
      <c r="G5" s="2"/>
      <c r="H5" s="5" t="s">
        <v>8</v>
      </c>
      <c r="I5" s="5"/>
    </row>
    <row r="6" customFormat="false" ht="19.5" hidden="false" customHeight="true" outlineLevel="0" collapsed="false">
      <c r="A6" s="2" t="s">
        <v>9</v>
      </c>
      <c r="B6" s="2"/>
      <c r="C6" s="6" t="s">
        <v>10</v>
      </c>
      <c r="D6" s="6"/>
      <c r="E6" s="6"/>
      <c r="F6" s="2" t="s">
        <v>11</v>
      </c>
      <c r="G6" s="2"/>
      <c r="H6" s="5" t="s">
        <v>12</v>
      </c>
      <c r="I6" s="5"/>
    </row>
    <row r="7" customFormat="false" ht="19.5" hidden="false" customHeight="true" outlineLevel="0" collapsed="false">
      <c r="A7" s="2" t="s">
        <v>13</v>
      </c>
      <c r="B7" s="2"/>
      <c r="C7" s="5" t="s">
        <v>14</v>
      </c>
      <c r="D7" s="5"/>
      <c r="E7" s="5"/>
      <c r="F7" s="2" t="s">
        <v>15</v>
      </c>
      <c r="G7" s="2"/>
      <c r="H7" s="5" t="s">
        <v>16</v>
      </c>
      <c r="I7" s="5"/>
    </row>
    <row r="8" customFormat="false" ht="19.5" hidden="false" customHeight="true" outlineLevel="0" collapsed="false">
      <c r="A8" s="2" t="s">
        <v>17</v>
      </c>
      <c r="B8" s="2"/>
      <c r="C8" s="5" t="s">
        <v>18</v>
      </c>
      <c r="D8" s="5"/>
      <c r="E8" s="5"/>
      <c r="F8" s="2" t="s">
        <v>19</v>
      </c>
      <c r="G8" s="2"/>
      <c r="H8" s="5" t="s">
        <v>20</v>
      </c>
      <c r="I8" s="5"/>
    </row>
    <row r="9" customFormat="false" ht="18" hidden="false" customHeight="true" outlineLevel="0" collapsed="false">
      <c r="A9" s="7" t="s">
        <v>21</v>
      </c>
      <c r="B9" s="7"/>
      <c r="C9" s="7"/>
      <c r="D9" s="7"/>
      <c r="E9" s="7"/>
      <c r="F9" s="7"/>
      <c r="G9" s="7"/>
      <c r="H9" s="7"/>
      <c r="I9" s="7"/>
    </row>
    <row r="10" customFormat="false" ht="18" hidden="false" customHeight="true" outlineLevel="0" collapsed="false"/>
    <row r="11" customFormat="false" ht="31.5" hidden="false" customHeight="true" outlineLevel="0" collapsed="false">
      <c r="A11" s="8" t="s">
        <v>22</v>
      </c>
      <c r="B11" s="8" t="s">
        <v>23</v>
      </c>
      <c r="C11" s="8" t="s">
        <v>24</v>
      </c>
      <c r="D11" s="8" t="s">
        <v>25</v>
      </c>
      <c r="E11" s="8" t="s">
        <v>26</v>
      </c>
      <c r="F11" s="8" t="s">
        <v>27</v>
      </c>
      <c r="G11" s="8" t="s">
        <v>28</v>
      </c>
      <c r="H11" s="8" t="s">
        <v>29</v>
      </c>
      <c r="I11" s="8" t="s">
        <v>30</v>
      </c>
    </row>
    <row r="12" customFormat="false" ht="24" hidden="false" customHeight="true" outlineLevel="0" collapsed="false">
      <c r="A12" s="9" t="s">
        <v>31</v>
      </c>
      <c r="B12" s="9"/>
      <c r="C12" s="9"/>
      <c r="D12" s="9"/>
      <c r="E12" s="9"/>
      <c r="F12" s="9"/>
      <c r="G12" s="9"/>
      <c r="H12" s="9"/>
      <c r="I12" s="9"/>
    </row>
    <row r="13" customFormat="false" ht="19.5" hidden="false" customHeight="true" outlineLevel="0" collapsed="false">
      <c r="A13" s="10" t="s">
        <v>32</v>
      </c>
      <c r="B13" s="10"/>
      <c r="C13" s="10"/>
      <c r="D13" s="10"/>
      <c r="E13" s="10"/>
      <c r="F13" s="10"/>
      <c r="G13" s="10"/>
      <c r="H13" s="10"/>
      <c r="I13" s="10"/>
    </row>
    <row r="14" customFormat="false" ht="55.5" hidden="false" customHeight="true" outlineLevel="0" collapsed="false">
      <c r="A14" s="11" t="s">
        <v>33</v>
      </c>
      <c r="B14" s="12" t="s">
        <v>34</v>
      </c>
      <c r="C14" s="13" t="s">
        <v>35</v>
      </c>
      <c r="D14" s="14" t="s">
        <v>36</v>
      </c>
      <c r="E14" s="15" t="n">
        <v>850</v>
      </c>
      <c r="F14" s="16" t="s">
        <v>37</v>
      </c>
      <c r="G14" s="17" t="n">
        <v>4.2</v>
      </c>
      <c r="H14" s="18" t="n">
        <f aca="false">IFERROR(E14*G14,"")</f>
        <v>3570</v>
      </c>
      <c r="I14" s="19" t="s">
        <v>38</v>
      </c>
    </row>
    <row r="15" customFormat="false" ht="55.5" hidden="false" customHeight="true" outlineLevel="0" collapsed="false">
      <c r="A15" s="20" t="s">
        <v>39</v>
      </c>
      <c r="B15" s="12" t="s">
        <v>34</v>
      </c>
      <c r="C15" s="21" t="s">
        <v>40</v>
      </c>
      <c r="D15" s="22" t="s">
        <v>41</v>
      </c>
      <c r="E15" s="23" t="n">
        <v>1200</v>
      </c>
      <c r="F15" s="24" t="s">
        <v>42</v>
      </c>
      <c r="G15" s="17" t="n">
        <v>18.5</v>
      </c>
      <c r="H15" s="18" t="n">
        <f aca="false">IFERROR(E15*G15,"")</f>
        <v>22200</v>
      </c>
      <c r="I15" s="19" t="s">
        <v>38</v>
      </c>
    </row>
    <row r="16" customFormat="false" ht="55.5" hidden="false" customHeight="true" outlineLevel="0" collapsed="false">
      <c r="A16" s="11" t="s">
        <v>43</v>
      </c>
      <c r="B16" s="12" t="s">
        <v>34</v>
      </c>
      <c r="C16" s="13" t="s">
        <v>44</v>
      </c>
      <c r="D16" s="14" t="s">
        <v>45</v>
      </c>
      <c r="E16" s="15" t="n">
        <v>380</v>
      </c>
      <c r="F16" s="16" t="s">
        <v>42</v>
      </c>
      <c r="G16" s="17" t="n">
        <v>22.8</v>
      </c>
      <c r="H16" s="18" t="n">
        <f aca="false">IFERROR(E16*G16,"")</f>
        <v>8664</v>
      </c>
      <c r="I16" s="19" t="s">
        <v>38</v>
      </c>
    </row>
    <row r="17" customFormat="false" ht="19.5" hidden="false" customHeight="true" outlineLevel="0" collapsed="false">
      <c r="A17" s="10" t="s">
        <v>46</v>
      </c>
      <c r="B17" s="10"/>
      <c r="C17" s="10"/>
      <c r="D17" s="10"/>
      <c r="E17" s="10"/>
      <c r="F17" s="10"/>
      <c r="G17" s="10"/>
      <c r="H17" s="10"/>
      <c r="I17" s="10"/>
    </row>
    <row r="18" customFormat="false" ht="55.5" hidden="false" customHeight="true" outlineLevel="0" collapsed="false">
      <c r="A18" s="20" t="s">
        <v>47</v>
      </c>
      <c r="B18" s="12" t="s">
        <v>34</v>
      </c>
      <c r="C18" s="21" t="s">
        <v>48</v>
      </c>
      <c r="D18" s="22" t="s">
        <v>49</v>
      </c>
      <c r="E18" s="23" t="n">
        <v>680</v>
      </c>
      <c r="F18" s="24" t="s">
        <v>42</v>
      </c>
      <c r="G18" s="17" t="n">
        <v>24.5</v>
      </c>
      <c r="H18" s="18" t="n">
        <f aca="false">IFERROR(E18*G18,"")</f>
        <v>16660</v>
      </c>
      <c r="I18" s="19" t="s">
        <v>38</v>
      </c>
    </row>
    <row r="19" customFormat="false" ht="55.5" hidden="false" customHeight="true" outlineLevel="0" collapsed="false">
      <c r="A19" s="11" t="s">
        <v>50</v>
      </c>
      <c r="B19" s="12" t="s">
        <v>34</v>
      </c>
      <c r="C19" s="13" t="s">
        <v>51</v>
      </c>
      <c r="D19" s="14" t="s">
        <v>52</v>
      </c>
      <c r="E19" s="15" t="n">
        <v>520</v>
      </c>
      <c r="F19" s="16" t="s">
        <v>37</v>
      </c>
      <c r="G19" s="17" t="n">
        <v>12.8</v>
      </c>
      <c r="H19" s="18" t="n">
        <f aca="false">IFERROR(E19*G19,"")</f>
        <v>6656</v>
      </c>
      <c r="I19" s="19" t="s">
        <v>38</v>
      </c>
    </row>
    <row r="20" customFormat="false" ht="21.75" hidden="false" customHeight="true" outlineLevel="0" collapsed="false">
      <c r="A20" s="25" t="s">
        <v>53</v>
      </c>
      <c r="B20" s="26"/>
      <c r="C20" s="27" t="s">
        <v>54</v>
      </c>
      <c r="D20" s="27"/>
      <c r="E20" s="27"/>
      <c r="F20" s="27"/>
      <c r="G20" s="27"/>
      <c r="H20" s="28" t="n">
        <f aca="false">H18+H19</f>
        <v>23316</v>
      </c>
      <c r="I20" s="26"/>
    </row>
    <row r="21" customFormat="false" ht="24" hidden="false" customHeight="true" outlineLevel="0" collapsed="false">
      <c r="A21" s="9" t="s">
        <v>55</v>
      </c>
      <c r="B21" s="9"/>
      <c r="C21" s="9"/>
      <c r="D21" s="9"/>
      <c r="E21" s="9"/>
      <c r="F21" s="9"/>
      <c r="G21" s="9"/>
      <c r="H21" s="9"/>
      <c r="I21" s="9"/>
    </row>
    <row r="22" customFormat="false" ht="19.5" hidden="false" customHeight="true" outlineLevel="0" collapsed="false">
      <c r="A22" s="10" t="s">
        <v>56</v>
      </c>
      <c r="B22" s="10"/>
      <c r="C22" s="10"/>
      <c r="D22" s="10"/>
      <c r="E22" s="10"/>
      <c r="F22" s="10"/>
      <c r="G22" s="10"/>
      <c r="H22" s="10"/>
      <c r="I22" s="10"/>
    </row>
    <row r="23" customFormat="false" ht="55.5" hidden="false" customHeight="true" outlineLevel="0" collapsed="false">
      <c r="A23" s="20" t="s">
        <v>57</v>
      </c>
      <c r="B23" s="12" t="s">
        <v>34</v>
      </c>
      <c r="C23" s="21" t="s">
        <v>58</v>
      </c>
      <c r="D23" s="22" t="s">
        <v>59</v>
      </c>
      <c r="E23" s="23" t="n">
        <v>620</v>
      </c>
      <c r="F23" s="24" t="s">
        <v>37</v>
      </c>
      <c r="G23" s="17" t="n">
        <v>95</v>
      </c>
      <c r="H23" s="18" t="n">
        <f aca="false">IFERROR(E23*G23,"")</f>
        <v>58900</v>
      </c>
      <c r="I23" s="19" t="s">
        <v>38</v>
      </c>
    </row>
    <row r="24" customFormat="false" ht="55.5" hidden="false" customHeight="true" outlineLevel="0" collapsed="false">
      <c r="A24" s="11" t="s">
        <v>60</v>
      </c>
      <c r="B24" s="12" t="s">
        <v>34</v>
      </c>
      <c r="C24" s="13" t="s">
        <v>61</v>
      </c>
      <c r="D24" s="14" t="s">
        <v>62</v>
      </c>
      <c r="E24" s="15" t="n">
        <v>180</v>
      </c>
      <c r="F24" s="16" t="s">
        <v>42</v>
      </c>
      <c r="G24" s="17" t="n">
        <v>285</v>
      </c>
      <c r="H24" s="18" t="n">
        <f aca="false">IFERROR(E24*G24,"")</f>
        <v>51300</v>
      </c>
      <c r="I24" s="19" t="s">
        <v>38</v>
      </c>
    </row>
    <row r="25" customFormat="false" ht="55.5" hidden="false" customHeight="true" outlineLevel="0" collapsed="false">
      <c r="A25" s="20" t="s">
        <v>63</v>
      </c>
      <c r="B25" s="12" t="s">
        <v>34</v>
      </c>
      <c r="C25" s="21" t="s">
        <v>64</v>
      </c>
      <c r="D25" s="22" t="s">
        <v>65</v>
      </c>
      <c r="E25" s="23" t="n">
        <v>640</v>
      </c>
      <c r="F25" s="24" t="s">
        <v>37</v>
      </c>
      <c r="G25" s="17" t="n">
        <v>18.5</v>
      </c>
      <c r="H25" s="18" t="n">
        <f aca="false">IFERROR(E25*G25,"")</f>
        <v>11840</v>
      </c>
      <c r="I25" s="19" t="s">
        <v>38</v>
      </c>
    </row>
    <row r="26" customFormat="false" ht="19.5" hidden="false" customHeight="true" outlineLevel="0" collapsed="false">
      <c r="A26" s="10" t="s">
        <v>66</v>
      </c>
      <c r="B26" s="10"/>
      <c r="C26" s="10"/>
      <c r="D26" s="10"/>
      <c r="E26" s="10"/>
      <c r="F26" s="10"/>
      <c r="G26" s="10"/>
      <c r="H26" s="10"/>
      <c r="I26" s="10"/>
    </row>
    <row r="27" customFormat="false" ht="55.5" hidden="false" customHeight="true" outlineLevel="0" collapsed="false">
      <c r="A27" s="11" t="s">
        <v>67</v>
      </c>
      <c r="B27" s="12" t="s">
        <v>34</v>
      </c>
      <c r="C27" s="13" t="s">
        <v>68</v>
      </c>
      <c r="D27" s="14" t="s">
        <v>69</v>
      </c>
      <c r="E27" s="15" t="n">
        <v>340</v>
      </c>
      <c r="F27" s="16" t="s">
        <v>37</v>
      </c>
      <c r="G27" s="17" t="n">
        <v>185</v>
      </c>
      <c r="H27" s="18" t="n">
        <f aca="false">IFERROR(E27*G27,"")</f>
        <v>62900</v>
      </c>
      <c r="I27" s="19" t="s">
        <v>38</v>
      </c>
    </row>
    <row r="28" customFormat="false" ht="55.5" hidden="false" customHeight="true" outlineLevel="0" collapsed="false">
      <c r="A28" s="20" t="s">
        <v>70</v>
      </c>
      <c r="B28" s="12" t="s">
        <v>34</v>
      </c>
      <c r="C28" s="21" t="s">
        <v>71</v>
      </c>
      <c r="D28" s="22" t="s">
        <v>72</v>
      </c>
      <c r="E28" s="23" t="n">
        <v>28</v>
      </c>
      <c r="F28" s="24" t="s">
        <v>73</v>
      </c>
      <c r="G28" s="17" t="n">
        <v>1250</v>
      </c>
      <c r="H28" s="18" t="n">
        <f aca="false">IFERROR(E28*G28,"")</f>
        <v>35000</v>
      </c>
      <c r="I28" s="19" t="s">
        <v>38</v>
      </c>
    </row>
    <row r="29" customFormat="false" ht="55.5" hidden="false" customHeight="true" outlineLevel="0" collapsed="false">
      <c r="A29" s="11" t="s">
        <v>74</v>
      </c>
      <c r="B29" s="12" t="s">
        <v>34</v>
      </c>
      <c r="C29" s="13" t="s">
        <v>75</v>
      </c>
      <c r="D29" s="14" t="s">
        <v>76</v>
      </c>
      <c r="E29" s="15" t="n">
        <v>980</v>
      </c>
      <c r="F29" s="16" t="s">
        <v>37</v>
      </c>
      <c r="G29" s="17" t="n">
        <v>148</v>
      </c>
      <c r="H29" s="18" t="n">
        <f aca="false">IFERROR(E29*G29,"")</f>
        <v>145040</v>
      </c>
      <c r="I29" s="19" t="s">
        <v>38</v>
      </c>
    </row>
    <row r="30" customFormat="false" ht="55.5" hidden="false" customHeight="true" outlineLevel="0" collapsed="false">
      <c r="A30" s="29" t="s">
        <v>77</v>
      </c>
      <c r="B30" s="30" t="s">
        <v>78</v>
      </c>
      <c r="C30" s="31" t="s">
        <v>79</v>
      </c>
      <c r="D30" s="32" t="s">
        <v>80</v>
      </c>
      <c r="E30" s="33" t="n">
        <v>980</v>
      </c>
      <c r="F30" s="34" t="s">
        <v>37</v>
      </c>
      <c r="G30" s="35"/>
      <c r="H30" s="36" t="s">
        <v>81</v>
      </c>
      <c r="I30" s="37" t="s">
        <v>82</v>
      </c>
    </row>
    <row r="31" customFormat="false" ht="21.75" hidden="false" customHeight="true" outlineLevel="0" collapsed="false">
      <c r="A31" s="25" t="s">
        <v>83</v>
      </c>
      <c r="B31" s="26"/>
      <c r="C31" s="27" t="s">
        <v>84</v>
      </c>
      <c r="D31" s="27"/>
      <c r="E31" s="27"/>
      <c r="F31" s="27"/>
      <c r="G31" s="27"/>
      <c r="H31" s="28" t="n">
        <f aca="false">H27+H28+H29</f>
        <v>242940</v>
      </c>
      <c r="I31" s="26"/>
    </row>
    <row r="32" customFormat="false" ht="24" hidden="false" customHeight="true" outlineLevel="0" collapsed="false">
      <c r="A32" s="9" t="s">
        <v>85</v>
      </c>
      <c r="B32" s="9"/>
      <c r="C32" s="9"/>
      <c r="D32" s="9"/>
      <c r="E32" s="9"/>
      <c r="F32" s="9"/>
      <c r="G32" s="9"/>
      <c r="H32" s="9"/>
      <c r="I32" s="9"/>
    </row>
    <row r="33" customFormat="false" ht="19.5" hidden="false" customHeight="true" outlineLevel="0" collapsed="false">
      <c r="A33" s="10" t="s">
        <v>86</v>
      </c>
      <c r="B33" s="10"/>
      <c r="C33" s="10"/>
      <c r="D33" s="10"/>
      <c r="E33" s="10"/>
      <c r="F33" s="10"/>
      <c r="G33" s="10"/>
      <c r="H33" s="10"/>
      <c r="I33" s="10"/>
    </row>
    <row r="34" customFormat="false" ht="55.5" hidden="false" customHeight="true" outlineLevel="0" collapsed="false">
      <c r="A34" s="20" t="s">
        <v>87</v>
      </c>
      <c r="B34" s="12" t="s">
        <v>34</v>
      </c>
      <c r="C34" s="21" t="s">
        <v>88</v>
      </c>
      <c r="D34" s="22" t="s">
        <v>89</v>
      </c>
      <c r="E34" s="23" t="n">
        <v>820</v>
      </c>
      <c r="F34" s="24" t="s">
        <v>37</v>
      </c>
      <c r="G34" s="17" t="n">
        <v>68.5</v>
      </c>
      <c r="H34" s="18" t="n">
        <f aca="false">IFERROR(E34*G34,"")</f>
        <v>56170</v>
      </c>
      <c r="I34" s="19" t="s">
        <v>38</v>
      </c>
    </row>
    <row r="35" customFormat="false" ht="55.5" hidden="false" customHeight="true" outlineLevel="0" collapsed="false">
      <c r="A35" s="11" t="s">
        <v>90</v>
      </c>
      <c r="B35" s="12" t="s">
        <v>34</v>
      </c>
      <c r="C35" s="13" t="s">
        <v>91</v>
      </c>
      <c r="D35" s="14" t="s">
        <v>92</v>
      </c>
      <c r="E35" s="15" t="n">
        <v>820</v>
      </c>
      <c r="F35" s="16" t="s">
        <v>37</v>
      </c>
      <c r="G35" s="17" t="n">
        <v>72</v>
      </c>
      <c r="H35" s="18" t="n">
        <f aca="false">IFERROR(E35*G35,"")</f>
        <v>59040</v>
      </c>
      <c r="I35" s="19" t="s">
        <v>38</v>
      </c>
    </row>
    <row r="36" customFormat="false" ht="19.5" hidden="false" customHeight="true" outlineLevel="0" collapsed="false">
      <c r="A36" s="10" t="s">
        <v>93</v>
      </c>
      <c r="B36" s="10"/>
      <c r="C36" s="10"/>
      <c r="D36" s="10"/>
      <c r="E36" s="10"/>
      <c r="F36" s="10"/>
      <c r="G36" s="10"/>
      <c r="H36" s="10"/>
      <c r="I36" s="10"/>
    </row>
    <row r="37" customFormat="false" ht="55.5" hidden="false" customHeight="true" outlineLevel="0" collapsed="false">
      <c r="A37" s="20" t="s">
        <v>94</v>
      </c>
      <c r="B37" s="12" t="s">
        <v>34</v>
      </c>
      <c r="C37" s="21" t="s">
        <v>95</v>
      </c>
      <c r="D37" s="22" t="s">
        <v>96</v>
      </c>
      <c r="E37" s="23" t="n">
        <v>1240</v>
      </c>
      <c r="F37" s="24" t="s">
        <v>37</v>
      </c>
      <c r="G37" s="17" t="n">
        <v>58</v>
      </c>
      <c r="H37" s="18" t="n">
        <f aca="false">IFERROR(E37*G37,"")</f>
        <v>71920</v>
      </c>
      <c r="I37" s="19" t="s">
        <v>38</v>
      </c>
    </row>
    <row r="38" customFormat="false" ht="55.5" hidden="false" customHeight="true" outlineLevel="0" collapsed="false">
      <c r="A38" s="11" t="s">
        <v>97</v>
      </c>
      <c r="B38" s="12" t="s">
        <v>34</v>
      </c>
      <c r="C38" s="13" t="s">
        <v>98</v>
      </c>
      <c r="D38" s="14" t="s">
        <v>99</v>
      </c>
      <c r="E38" s="15" t="n">
        <v>1580</v>
      </c>
      <c r="F38" s="16" t="s">
        <v>37</v>
      </c>
      <c r="G38" s="17" t="n">
        <v>42</v>
      </c>
      <c r="H38" s="18" t="n">
        <f aca="false">IFERROR(E38*G38,"")</f>
        <v>66360</v>
      </c>
      <c r="I38" s="19" t="s">
        <v>38</v>
      </c>
    </row>
    <row r="39" customFormat="false" ht="55.5" hidden="false" customHeight="true" outlineLevel="0" collapsed="false">
      <c r="A39" s="38" t="s">
        <v>100</v>
      </c>
      <c r="B39" s="39" t="s">
        <v>101</v>
      </c>
      <c r="C39" s="40" t="s">
        <v>102</v>
      </c>
      <c r="D39" s="41" t="s">
        <v>103</v>
      </c>
      <c r="E39" s="42" t="n">
        <v>280</v>
      </c>
      <c r="F39" s="43" t="s">
        <v>37</v>
      </c>
      <c r="G39" s="35"/>
      <c r="H39" s="36" t="s">
        <v>81</v>
      </c>
      <c r="I39" s="44" t="s">
        <v>104</v>
      </c>
    </row>
    <row r="40" customFormat="false" ht="21.75" hidden="false" customHeight="true" outlineLevel="0" collapsed="false">
      <c r="A40" s="25" t="s">
        <v>105</v>
      </c>
      <c r="B40" s="26"/>
      <c r="C40" s="27" t="s">
        <v>106</v>
      </c>
      <c r="D40" s="27"/>
      <c r="E40" s="27"/>
      <c r="F40" s="27"/>
      <c r="G40" s="27"/>
      <c r="H40" s="28" t="n">
        <f aca="false">H37+H38</f>
        <v>138280</v>
      </c>
      <c r="I40" s="26"/>
    </row>
    <row r="41" customFormat="false" ht="24" hidden="false" customHeight="true" outlineLevel="0" collapsed="false">
      <c r="A41" s="9" t="s">
        <v>107</v>
      </c>
      <c r="B41" s="9"/>
      <c r="C41" s="9"/>
      <c r="D41" s="9"/>
      <c r="E41" s="9"/>
      <c r="F41" s="9"/>
      <c r="G41" s="9"/>
      <c r="H41" s="9"/>
      <c r="I41" s="9"/>
    </row>
    <row r="42" customFormat="false" ht="19.5" hidden="false" customHeight="true" outlineLevel="0" collapsed="false">
      <c r="A42" s="10" t="s">
        <v>108</v>
      </c>
      <c r="B42" s="10"/>
      <c r="C42" s="10"/>
      <c r="D42" s="10"/>
      <c r="E42" s="10"/>
      <c r="F42" s="10"/>
      <c r="G42" s="10"/>
      <c r="H42" s="10"/>
      <c r="I42" s="10"/>
    </row>
    <row r="43" customFormat="false" ht="55.5" hidden="false" customHeight="true" outlineLevel="0" collapsed="false">
      <c r="A43" s="20" t="s">
        <v>109</v>
      </c>
      <c r="B43" s="12" t="s">
        <v>34</v>
      </c>
      <c r="C43" s="21" t="s">
        <v>110</v>
      </c>
      <c r="D43" s="22" t="s">
        <v>111</v>
      </c>
      <c r="E43" s="23" t="n">
        <v>640</v>
      </c>
      <c r="F43" s="24" t="s">
        <v>37</v>
      </c>
      <c r="G43" s="17" t="n">
        <v>38.5</v>
      </c>
      <c r="H43" s="18" t="n">
        <f aca="false">IFERROR(E43*G43,"")</f>
        <v>24640</v>
      </c>
      <c r="I43" s="19" t="s">
        <v>38</v>
      </c>
    </row>
    <row r="44" customFormat="false" ht="55.5" hidden="false" customHeight="true" outlineLevel="0" collapsed="false">
      <c r="A44" s="11" t="s">
        <v>112</v>
      </c>
      <c r="B44" s="12" t="s">
        <v>34</v>
      </c>
      <c r="C44" s="13" t="s">
        <v>113</v>
      </c>
      <c r="D44" s="14" t="s">
        <v>114</v>
      </c>
      <c r="E44" s="15" t="n">
        <v>640</v>
      </c>
      <c r="F44" s="16" t="s">
        <v>37</v>
      </c>
      <c r="G44" s="17" t="n">
        <v>55</v>
      </c>
      <c r="H44" s="18" t="n">
        <f aca="false">IFERROR(E44*G44,"")</f>
        <v>35200</v>
      </c>
      <c r="I44" s="19" t="s">
        <v>38</v>
      </c>
    </row>
    <row r="45" customFormat="false" ht="55.5" hidden="false" customHeight="true" outlineLevel="0" collapsed="false">
      <c r="A45" s="20" t="s">
        <v>115</v>
      </c>
      <c r="B45" s="12" t="s">
        <v>34</v>
      </c>
      <c r="C45" s="21" t="s">
        <v>116</v>
      </c>
      <c r="D45" s="22" t="s">
        <v>117</v>
      </c>
      <c r="E45" s="23" t="n">
        <v>196</v>
      </c>
      <c r="F45" s="24" t="s">
        <v>118</v>
      </c>
      <c r="G45" s="17" t="n">
        <v>95</v>
      </c>
      <c r="H45" s="18" t="n">
        <f aca="false">IFERROR(E45*G45,"")</f>
        <v>18620</v>
      </c>
      <c r="I45" s="19" t="s">
        <v>38</v>
      </c>
    </row>
    <row r="46" customFormat="false" ht="21.75" hidden="false" customHeight="true" outlineLevel="0" collapsed="false">
      <c r="A46" s="25" t="s">
        <v>119</v>
      </c>
      <c r="B46" s="26"/>
      <c r="C46" s="27" t="s">
        <v>120</v>
      </c>
      <c r="D46" s="27"/>
      <c r="E46" s="27"/>
      <c r="F46" s="27"/>
      <c r="G46" s="27"/>
      <c r="H46" s="28" t="n">
        <f aca="false">H43+H44+H45</f>
        <v>78460</v>
      </c>
      <c r="I46" s="26"/>
    </row>
    <row r="47" customFormat="false" ht="7.5" hidden="false" customHeight="true" outlineLevel="0" collapsed="false">
      <c r="A47" s="45"/>
      <c r="B47" s="45"/>
      <c r="C47" s="45"/>
      <c r="D47" s="45"/>
      <c r="E47" s="45"/>
      <c r="F47" s="45"/>
      <c r="G47" s="45"/>
      <c r="H47" s="45"/>
      <c r="I47" s="45"/>
    </row>
    <row r="48" customFormat="false" ht="27.75" hidden="false" customHeight="true" outlineLevel="0" collapsed="false">
      <c r="A48" s="46"/>
      <c r="B48" s="46"/>
      <c r="C48" s="47" t="s">
        <v>121</v>
      </c>
      <c r="D48" s="47"/>
      <c r="E48" s="47"/>
      <c r="F48" s="47"/>
      <c r="G48" s="47"/>
      <c r="H48" s="48" t="n">
        <f aca="false">H14+H15+H16+H18+H19+H23+H24+H25+H27+H28+H29+H34+H35+H37+H38+H43+H44+H45</f>
        <v>754680</v>
      </c>
      <c r="I48" s="49" t="s">
        <v>122</v>
      </c>
    </row>
    <row r="49" customFormat="false" ht="21.75" hidden="false" customHeight="true" outlineLevel="0" collapsed="false">
      <c r="A49" s="50"/>
      <c r="B49" s="50"/>
      <c r="C49" s="51" t="s">
        <v>123</v>
      </c>
      <c r="D49" s="51"/>
      <c r="E49" s="51"/>
      <c r="F49" s="51"/>
      <c r="G49" s="51"/>
      <c r="H49" s="52" t="n">
        <f aca="false">H48*0.19</f>
        <v>143389.2</v>
      </c>
      <c r="I49" s="53" t="s">
        <v>124</v>
      </c>
    </row>
    <row r="50" customFormat="false" ht="30" hidden="false" customHeight="true" outlineLevel="0" collapsed="false">
      <c r="A50" s="54"/>
      <c r="B50" s="54"/>
      <c r="C50" s="55" t="s">
        <v>125</v>
      </c>
      <c r="D50" s="55"/>
      <c r="E50" s="55"/>
      <c r="F50" s="55"/>
      <c r="G50" s="55"/>
      <c r="H50" s="56" t="n">
        <f aca="false">H48+H49</f>
        <v>898069.2</v>
      </c>
      <c r="I50" s="57" t="s">
        <v>126</v>
      </c>
    </row>
    <row r="51" customFormat="false" ht="15.75" hidden="false" customHeight="true" outlineLevel="0" collapsed="false">
      <c r="A51" s="58" t="s">
        <v>127</v>
      </c>
      <c r="B51" s="58"/>
      <c r="C51" s="58"/>
      <c r="D51" s="58"/>
      <c r="E51" s="58"/>
      <c r="F51" s="58"/>
      <c r="G51" s="58"/>
      <c r="H51" s="58"/>
      <c r="I51" s="58"/>
    </row>
  </sheetData>
  <mergeCells count="41">
    <mergeCell ref="A2:I2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I9"/>
    <mergeCell ref="A12:I12"/>
    <mergeCell ref="A13:I13"/>
    <mergeCell ref="A17:I17"/>
    <mergeCell ref="C20:G20"/>
    <mergeCell ref="A21:I21"/>
    <mergeCell ref="A22:I22"/>
    <mergeCell ref="A26:I26"/>
    <mergeCell ref="C31:G31"/>
    <mergeCell ref="A32:I32"/>
    <mergeCell ref="A33:I33"/>
    <mergeCell ref="A36:I36"/>
    <mergeCell ref="C40:G40"/>
    <mergeCell ref="A41:I41"/>
    <mergeCell ref="A42:I42"/>
    <mergeCell ref="C46:G46"/>
    <mergeCell ref="C48:G48"/>
    <mergeCell ref="C49:G49"/>
    <mergeCell ref="C50:G50"/>
    <mergeCell ref="A51:I5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42"/>
    <col collapsed="false" customWidth="true" hidden="false" outlineLevel="0" max="4" min="3" style="0" width="14"/>
    <col collapsed="false" customWidth="true" hidden="false" outlineLevel="0" max="6" min="5" style="0" width="16"/>
  </cols>
  <sheetData>
    <row r="1" customFormat="false" ht="6" hidden="false" customHeight="true" outlineLevel="0" collapsed="false"/>
    <row r="2" customFormat="false" ht="49.5" hidden="false" customHeight="true" outlineLevel="0" collapsed="false">
      <c r="A2" s="59" t="s">
        <v>128</v>
      </c>
      <c r="B2" s="59"/>
      <c r="C2" s="59"/>
      <c r="D2" s="59"/>
      <c r="E2" s="59"/>
      <c r="F2" s="59"/>
    </row>
    <row r="3" customFormat="false" ht="6" hidden="false" customHeight="true" outlineLevel="0" collapsed="false"/>
    <row r="4" customFormat="false" ht="21.75" hidden="false" customHeight="true" outlineLevel="0" collapsed="false">
      <c r="A4" s="60" t="s">
        <v>129</v>
      </c>
      <c r="B4" s="61" t="s">
        <v>2</v>
      </c>
      <c r="C4" s="61"/>
      <c r="D4" s="61"/>
      <c r="E4" s="60" t="s">
        <v>3</v>
      </c>
      <c r="F4" s="62" t="s">
        <v>4</v>
      </c>
    </row>
    <row r="5" customFormat="false" ht="21.75" hidden="false" customHeight="true" outlineLevel="0" collapsed="false">
      <c r="A5" s="60" t="s">
        <v>7</v>
      </c>
      <c r="B5" s="63" t="s">
        <v>8</v>
      </c>
      <c r="C5" s="60" t="s">
        <v>11</v>
      </c>
      <c r="D5" s="63" t="s">
        <v>12</v>
      </c>
      <c r="E5" s="60" t="s">
        <v>130</v>
      </c>
      <c r="F5" s="64" t="s">
        <v>131</v>
      </c>
    </row>
    <row r="6" customFormat="false" ht="27.75" hidden="false" customHeight="true" outlineLevel="0" collapsed="false">
      <c r="A6" s="8" t="s">
        <v>132</v>
      </c>
      <c r="B6" s="8" t="s">
        <v>133</v>
      </c>
      <c r="C6" s="8" t="s">
        <v>134</v>
      </c>
      <c r="D6" s="8" t="s">
        <v>135</v>
      </c>
      <c r="E6" s="8" t="s">
        <v>136</v>
      </c>
      <c r="F6" s="8" t="s">
        <v>137</v>
      </c>
    </row>
    <row r="7" customFormat="false" ht="21.75" hidden="false" customHeight="true" outlineLevel="0" collapsed="false">
      <c r="A7" s="65" t="s">
        <v>138</v>
      </c>
      <c r="B7" s="66" t="s">
        <v>139</v>
      </c>
      <c r="C7" s="67" t="n">
        <v>5</v>
      </c>
      <c r="D7" s="68" t="n">
        <v>57750</v>
      </c>
      <c r="E7" s="69" t="n">
        <v>0.0765224996024805</v>
      </c>
      <c r="F7" s="70" t="s">
        <v>140</v>
      </c>
    </row>
    <row r="8" customFormat="false" ht="21.75" hidden="false" customHeight="true" outlineLevel="0" collapsed="false">
      <c r="A8" s="71" t="s">
        <v>141</v>
      </c>
      <c r="B8" s="72" t="s">
        <v>142</v>
      </c>
      <c r="C8" s="73" t="n">
        <v>5</v>
      </c>
      <c r="D8" s="68" t="n">
        <v>364980</v>
      </c>
      <c r="E8" s="69" t="n">
        <v>0.483622197487677</v>
      </c>
      <c r="F8" s="74" t="s">
        <v>143</v>
      </c>
    </row>
    <row r="9" customFormat="false" ht="21.75" hidden="false" customHeight="true" outlineLevel="0" collapsed="false">
      <c r="A9" s="65" t="s">
        <v>144</v>
      </c>
      <c r="B9" s="66" t="s">
        <v>145</v>
      </c>
      <c r="C9" s="67" t="n">
        <v>4</v>
      </c>
      <c r="D9" s="68" t="n">
        <v>253490</v>
      </c>
      <c r="E9" s="69" t="n">
        <v>0.335890708644724</v>
      </c>
      <c r="F9" s="74" t="s">
        <v>143</v>
      </c>
    </row>
    <row r="10" customFormat="false" ht="21.75" hidden="false" customHeight="true" outlineLevel="0" collapsed="false">
      <c r="A10" s="71" t="s">
        <v>146</v>
      </c>
      <c r="B10" s="72" t="s">
        <v>147</v>
      </c>
      <c r="C10" s="73" t="n">
        <v>3</v>
      </c>
      <c r="D10" s="68" t="n">
        <v>78460</v>
      </c>
      <c r="E10" s="69" t="n">
        <v>0.103964594265119</v>
      </c>
      <c r="F10" s="75" t="s">
        <v>38</v>
      </c>
    </row>
    <row r="11" customFormat="false" ht="6" hidden="false" customHeight="true" outlineLevel="0" collapsed="false">
      <c r="A11" s="45"/>
      <c r="B11" s="45"/>
      <c r="C11" s="45"/>
      <c r="D11" s="45"/>
      <c r="E11" s="45"/>
      <c r="F11" s="45"/>
    </row>
    <row r="12" customFormat="false" ht="24" hidden="false" customHeight="true" outlineLevel="0" collapsed="false">
      <c r="A12" s="76"/>
      <c r="B12" s="77" t="s">
        <v>148</v>
      </c>
      <c r="C12" s="77"/>
      <c r="D12" s="48" t="n">
        <v>754680</v>
      </c>
      <c r="E12" s="78" t="n">
        <v>1</v>
      </c>
      <c r="F12" s="79" t="s">
        <v>122</v>
      </c>
    </row>
    <row r="13" customFormat="false" ht="21.75" hidden="false" customHeight="true" outlineLevel="0" collapsed="false">
      <c r="A13" s="80"/>
      <c r="B13" s="51" t="s">
        <v>123</v>
      </c>
      <c r="C13" s="51"/>
      <c r="D13" s="81" t="n">
        <v>143389.2</v>
      </c>
      <c r="E13" s="82" t="s">
        <v>149</v>
      </c>
      <c r="F13" s="82" t="s">
        <v>150</v>
      </c>
    </row>
    <row r="14" customFormat="false" ht="27.75" hidden="false" customHeight="true" outlineLevel="0" collapsed="false">
      <c r="A14" s="83"/>
      <c r="B14" s="84" t="s">
        <v>151</v>
      </c>
      <c r="C14" s="84"/>
      <c r="D14" s="56" t="n">
        <v>898069.2</v>
      </c>
      <c r="E14" s="85"/>
      <c r="F14" s="86" t="s">
        <v>126</v>
      </c>
    </row>
    <row r="16" customFormat="false" ht="19.5" hidden="false" customHeight="true" outlineLevel="0" collapsed="false">
      <c r="A16" s="60" t="s">
        <v>152</v>
      </c>
      <c r="B16" s="87" t="s">
        <v>153</v>
      </c>
      <c r="C16" s="87"/>
      <c r="D16" s="87"/>
      <c r="E16" s="87"/>
      <c r="F16" s="87"/>
    </row>
    <row r="19" customFormat="false" ht="18" hidden="false" customHeight="true" outlineLevel="0" collapsed="false">
      <c r="A19" s="88" t="s">
        <v>154</v>
      </c>
      <c r="B19" s="88"/>
      <c r="C19" s="88" t="s">
        <v>155</v>
      </c>
      <c r="D19" s="88"/>
      <c r="E19" s="88" t="s">
        <v>156</v>
      </c>
      <c r="F19" s="88"/>
    </row>
    <row r="22" customFormat="false" ht="13.5" hidden="false" customHeight="true" outlineLevel="0" collapsed="false">
      <c r="A22" s="89"/>
      <c r="B22" s="89"/>
      <c r="C22" s="89"/>
      <c r="D22" s="89"/>
      <c r="E22" s="89"/>
      <c r="F22" s="89"/>
    </row>
  </sheetData>
  <mergeCells count="12">
    <mergeCell ref="A2:F2"/>
    <mergeCell ref="B4:D4"/>
    <mergeCell ref="B12:C12"/>
    <mergeCell ref="B13:C13"/>
    <mergeCell ref="B14:C14"/>
    <mergeCell ref="B16:F16"/>
    <mergeCell ref="A19:B19"/>
    <mergeCell ref="C19:D19"/>
    <mergeCell ref="E19:F19"/>
    <mergeCell ref="A22:B22"/>
    <mergeCell ref="C22:D22"/>
    <mergeCell ref="E22:F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52"/>
  </cols>
  <sheetData>
    <row r="1" customFormat="false" ht="6" hidden="false" customHeight="true" outlineLevel="0" collapsed="false"/>
    <row r="2" customFormat="false" ht="49.5" hidden="false" customHeight="true" outlineLevel="0" collapsed="false">
      <c r="A2" s="59" t="s">
        <v>157</v>
      </c>
      <c r="B2" s="59"/>
    </row>
    <row r="3" customFormat="false" ht="6" hidden="false" customHeight="true" outlineLevel="0" collapsed="false"/>
    <row r="4" customFormat="false" ht="24" hidden="false" customHeight="true" outlineLevel="0" collapsed="false">
      <c r="A4" s="90" t="s">
        <v>158</v>
      </c>
      <c r="B4" s="90"/>
    </row>
    <row r="5" customFormat="false" ht="21.75" hidden="false" customHeight="true" outlineLevel="0" collapsed="false">
      <c r="A5" s="91" t="s">
        <v>159</v>
      </c>
      <c r="B5" s="92" t="s">
        <v>160</v>
      </c>
    </row>
    <row r="6" customFormat="false" ht="21.75" hidden="false" customHeight="true" outlineLevel="0" collapsed="false">
      <c r="A6" s="93" t="s">
        <v>161</v>
      </c>
      <c r="B6" s="92" t="s">
        <v>162</v>
      </c>
    </row>
    <row r="7" customFormat="false" ht="21.75" hidden="false" customHeight="true" outlineLevel="0" collapsed="false">
      <c r="A7" s="91" t="s">
        <v>163</v>
      </c>
      <c r="B7" s="92" t="s">
        <v>164</v>
      </c>
    </row>
    <row r="8" customFormat="false" ht="21.75" hidden="false" customHeight="true" outlineLevel="0" collapsed="false">
      <c r="A8" s="93" t="s">
        <v>165</v>
      </c>
      <c r="B8" s="92" t="s">
        <v>166</v>
      </c>
    </row>
    <row r="9" customFormat="false" ht="21.75" hidden="false" customHeight="true" outlineLevel="0" collapsed="false">
      <c r="A9" s="91" t="s">
        <v>167</v>
      </c>
      <c r="B9" s="92" t="s">
        <v>168</v>
      </c>
    </row>
    <row r="11" customFormat="false" ht="24" hidden="false" customHeight="true" outlineLevel="0" collapsed="false">
      <c r="A11" s="90" t="s">
        <v>169</v>
      </c>
      <c r="B11" s="90"/>
    </row>
    <row r="12" customFormat="false" ht="21.75" hidden="false" customHeight="true" outlineLevel="0" collapsed="false">
      <c r="A12" s="91" t="s">
        <v>170</v>
      </c>
      <c r="B12" s="92" t="s">
        <v>171</v>
      </c>
    </row>
    <row r="13" customFormat="false" ht="21.75" hidden="false" customHeight="true" outlineLevel="0" collapsed="false">
      <c r="A13" s="93" t="s">
        <v>172</v>
      </c>
      <c r="B13" s="92" t="s">
        <v>173</v>
      </c>
    </row>
    <row r="14" customFormat="false" ht="21.75" hidden="false" customHeight="true" outlineLevel="0" collapsed="false">
      <c r="A14" s="91" t="s">
        <v>174</v>
      </c>
      <c r="B14" s="92" t="s">
        <v>175</v>
      </c>
    </row>
    <row r="15" customFormat="false" ht="21.75" hidden="false" customHeight="true" outlineLevel="0" collapsed="false">
      <c r="A15" s="93" t="s">
        <v>176</v>
      </c>
      <c r="B15" s="92" t="s">
        <v>177</v>
      </c>
    </row>
    <row r="16" customFormat="false" ht="21.75" hidden="false" customHeight="true" outlineLevel="0" collapsed="false">
      <c r="A16" s="91" t="s">
        <v>178</v>
      </c>
      <c r="B16" s="92" t="s">
        <v>179</v>
      </c>
    </row>
    <row r="18" customFormat="false" ht="24" hidden="false" customHeight="true" outlineLevel="0" collapsed="false">
      <c r="A18" s="90" t="s">
        <v>180</v>
      </c>
      <c r="B18" s="90"/>
    </row>
    <row r="19" customFormat="false" ht="21.75" hidden="false" customHeight="true" outlineLevel="0" collapsed="false">
      <c r="A19" s="91" t="s">
        <v>181</v>
      </c>
      <c r="B19" s="92" t="s">
        <v>182</v>
      </c>
    </row>
    <row r="20" customFormat="false" ht="21.75" hidden="false" customHeight="true" outlineLevel="0" collapsed="false">
      <c r="A20" s="93" t="s">
        <v>183</v>
      </c>
      <c r="B20" s="92" t="s">
        <v>184</v>
      </c>
    </row>
    <row r="21" customFormat="false" ht="21.75" hidden="false" customHeight="true" outlineLevel="0" collapsed="false">
      <c r="A21" s="91" t="s">
        <v>185</v>
      </c>
      <c r="B21" s="92" t="s">
        <v>186</v>
      </c>
    </row>
    <row r="22" customFormat="false" ht="21.75" hidden="false" customHeight="true" outlineLevel="0" collapsed="false">
      <c r="A22" s="93" t="s">
        <v>187</v>
      </c>
      <c r="B22" s="92" t="s">
        <v>188</v>
      </c>
    </row>
    <row r="23" customFormat="false" ht="21.75" hidden="false" customHeight="true" outlineLevel="0" collapsed="false">
      <c r="A23" s="91" t="s">
        <v>189</v>
      </c>
      <c r="B23" s="92" t="s">
        <v>190</v>
      </c>
    </row>
    <row r="25" customFormat="false" ht="24" hidden="false" customHeight="true" outlineLevel="0" collapsed="false">
      <c r="A25" s="90" t="s">
        <v>191</v>
      </c>
      <c r="B25" s="90"/>
    </row>
    <row r="26" customFormat="false" ht="21.75" hidden="false" customHeight="true" outlineLevel="0" collapsed="false">
      <c r="A26" s="91" t="s">
        <v>192</v>
      </c>
      <c r="B26" s="92" t="s">
        <v>193</v>
      </c>
    </row>
    <row r="27" customFormat="false" ht="21.75" hidden="false" customHeight="true" outlineLevel="0" collapsed="false">
      <c r="A27" s="93" t="s">
        <v>194</v>
      </c>
      <c r="B27" s="92" t="s">
        <v>195</v>
      </c>
    </row>
    <row r="28" customFormat="false" ht="21.75" hidden="false" customHeight="true" outlineLevel="0" collapsed="false">
      <c r="A28" s="91" t="s">
        <v>196</v>
      </c>
      <c r="B28" s="92" t="s">
        <v>197</v>
      </c>
    </row>
    <row r="29" customFormat="false" ht="21.75" hidden="false" customHeight="true" outlineLevel="0" collapsed="false">
      <c r="A29" s="93" t="s">
        <v>198</v>
      </c>
      <c r="B29" s="92" t="s">
        <v>199</v>
      </c>
    </row>
  </sheetData>
  <mergeCells count="5">
    <mergeCell ref="A2:B2"/>
    <mergeCell ref="A4:B4"/>
    <mergeCell ref="A11:B11"/>
    <mergeCell ref="A18:B18"/>
    <mergeCell ref="A25:B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2026-10-01T04:55:30Z</dcterms:created>
  <dc:creator>openpyxl</dc:creator>
  <dc:description/>
  <dc:language>en-US</dc:language>
  <cp:lastModifiedBy/>
  <dcterms:modified xsi:type="dcterms:W3CDTF">2026-10-01T04:55:35Z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